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smungui2\Desktop\"/>
    </mc:Choice>
  </mc:AlternateContent>
  <xr:revisionPtr revIDLastSave="0" documentId="13_ncr:1_{A78C0746-FAA3-4D39-908D-51C3AB77F17E}" xr6:coauthVersionLast="45" xr6:coauthVersionMax="45" xr10:uidLastSave="{00000000-0000-0000-0000-000000000000}"/>
  <bookViews>
    <workbookView xWindow="-25320" yWindow="-1290" windowWidth="25440" windowHeight="15390" firstSheet="1" activeTab="1" xr2:uid="{00000000-000D-0000-FFFF-FFFF00000000}"/>
  </bookViews>
  <sheets>
    <sheet name="Budget %" sheetId="2" r:id="rId1"/>
    <sheet name="3 Grants" sheetId="1" r:id="rId2"/>
  </sheets>
  <externalReferences>
    <externalReference r:id="rId3"/>
    <externalReference r:id="rId4"/>
  </externalReferences>
  <definedNames>
    <definedName name="IDCRateType" comment="Validation List for IDC Rate Type" localSheetId="0">'[1]New 500'!$AF$32:$AF$33</definedName>
    <definedName name="IDCRateType">'[2]New 500'!$AF$32:$AF$33</definedName>
    <definedName name="KeyCode">#REF!</definedName>
    <definedName name="PurposeStatemen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2" l="1"/>
  <c r="G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O31" i="2" l="1"/>
  <c r="K33" i="2"/>
  <c r="J35" i="2" s="1"/>
  <c r="O35" i="2" s="1"/>
  <c r="O39" i="2" s="1"/>
  <c r="B35" i="2"/>
  <c r="G35" i="2" s="1"/>
  <c r="G39" i="2" s="1"/>
  <c r="P33" i="1" l="1"/>
  <c r="I33" i="1"/>
  <c r="B33" i="1"/>
  <c r="W5" i="1" l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37" i="1"/>
  <c r="W26" i="1"/>
  <c r="T27" i="1"/>
  <c r="O35" i="1" s="1"/>
  <c r="T35" i="1" s="1"/>
  <c r="T39" i="1" s="1"/>
  <c r="M27" i="1"/>
  <c r="H35" i="1" s="1"/>
  <c r="M35" i="1" s="1"/>
  <c r="M39" i="1" s="1"/>
  <c r="F27" i="1"/>
  <c r="A35" i="1" l="1"/>
  <c r="F35" i="1" s="1"/>
  <c r="W35" i="1" s="1"/>
  <c r="W27" i="1"/>
  <c r="F39" i="1" l="1"/>
  <c r="W39" i="1" s="1"/>
</calcChain>
</file>

<file path=xl/sharedStrings.xml><?xml version="1.0" encoding="utf-8"?>
<sst xmlns="http://schemas.openxmlformats.org/spreadsheetml/2006/main" count="301" uniqueCount="87">
  <si>
    <t>BUDGET REVISION BY RATIO (PERCENTAGE)</t>
  </si>
  <si>
    <t>Date:</t>
  </si>
  <si>
    <t>IDC Rate Type:</t>
  </si>
  <si>
    <t>MTDC</t>
  </si>
  <si>
    <t xml:space="preserve">Proposal #: </t>
  </si>
  <si>
    <t xml:space="preserve">Percentage Change: </t>
  </si>
  <si>
    <t>TDC</t>
  </si>
  <si>
    <t>Original Budget</t>
  </si>
  <si>
    <t>Revised Budget</t>
  </si>
  <si>
    <t>Direct Costs</t>
  </si>
  <si>
    <t>Object Code</t>
  </si>
  <si>
    <t>Salaries</t>
  </si>
  <si>
    <t>7110</t>
  </si>
  <si>
    <t>Wages</t>
  </si>
  <si>
    <t>7120</t>
  </si>
  <si>
    <t xml:space="preserve">ERE </t>
  </si>
  <si>
    <t>7200</t>
  </si>
  <si>
    <t xml:space="preserve">ERE-Tuition Remission </t>
  </si>
  <si>
    <t>7200.*</t>
  </si>
  <si>
    <t>Services</t>
  </si>
  <si>
    <t>7310</t>
  </si>
  <si>
    <r>
      <t>Sub agre&lt;=$25K</t>
    </r>
    <r>
      <rPr>
        <vertAlign val="superscript"/>
        <sz val="6"/>
        <rFont val="Calibri"/>
        <family val="2"/>
        <scheme val="minor"/>
      </rPr>
      <t>(1)</t>
    </r>
  </si>
  <si>
    <t>7314</t>
  </si>
  <si>
    <t>Sub agre&gt;$25K</t>
  </si>
  <si>
    <t>7315</t>
  </si>
  <si>
    <t>Materials/Supplies</t>
  </si>
  <si>
    <t>7320</t>
  </si>
  <si>
    <t>Non-capital equip</t>
  </si>
  <si>
    <t>7325</t>
  </si>
  <si>
    <t>Communications</t>
  </si>
  <si>
    <t>7330</t>
  </si>
  <si>
    <t>Rentals/Licenses</t>
  </si>
  <si>
    <t>7340</t>
  </si>
  <si>
    <t>Facility Rent/Lease</t>
  </si>
  <si>
    <t>7340.01</t>
  </si>
  <si>
    <t>Utilities</t>
  </si>
  <si>
    <t>7350</t>
  </si>
  <si>
    <t>Miscellaneous</t>
  </si>
  <si>
    <t>7390</t>
  </si>
  <si>
    <t>Participant exp</t>
  </si>
  <si>
    <t>7400</t>
  </si>
  <si>
    <t>In state travel</t>
  </si>
  <si>
    <t>7510</t>
  </si>
  <si>
    <t>Out state travel</t>
  </si>
  <si>
    <t>7520</t>
  </si>
  <si>
    <t>Foreign travel</t>
  </si>
  <si>
    <t>7530</t>
  </si>
  <si>
    <t>Student Support</t>
  </si>
  <si>
    <t>7700</t>
  </si>
  <si>
    <t>Post-doctoral Support</t>
  </si>
  <si>
    <t>7750</t>
  </si>
  <si>
    <t>Capital equipment</t>
  </si>
  <si>
    <t>7810</t>
  </si>
  <si>
    <t>Construction</t>
  </si>
  <si>
    <t>7890</t>
  </si>
  <si>
    <t>TOTAL DIRECT COSTS:</t>
  </si>
  <si>
    <t>$</t>
  </si>
  <si>
    <t>Facilities &amp; Administrative Costs</t>
  </si>
  <si>
    <t>1.</t>
  </si>
  <si>
    <t xml:space="preserve"> TDC - </t>
  </si>
  <si>
    <t>= MTDC</t>
  </si>
  <si>
    <t>Exclusions(*)</t>
  </si>
  <si>
    <t>x</t>
  </si>
  <si>
    <t xml:space="preserve"> = 8201</t>
  </si>
  <si>
    <t>2.</t>
  </si>
  <si>
    <r>
      <t xml:space="preserve">OR </t>
    </r>
    <r>
      <rPr>
        <sz val="9"/>
        <rFont val="Calibri"/>
        <family val="2"/>
        <scheme val="minor"/>
      </rPr>
      <t>Fixed Amt for F&amp;A Costs</t>
    </r>
  </si>
  <si>
    <t>TOTAL BUDGET CHANGE:</t>
  </si>
  <si>
    <t>Award:</t>
  </si>
  <si>
    <t>AWARD</t>
  </si>
  <si>
    <t>Account:</t>
  </si>
  <si>
    <t>Cumulative Totals</t>
  </si>
  <si>
    <t xml:space="preserve">ERE-Tuition/Tuition Remission </t>
  </si>
  <si>
    <t>7315*</t>
  </si>
  <si>
    <t>7340.01*</t>
  </si>
  <si>
    <t>7400*</t>
  </si>
  <si>
    <t>7700*</t>
  </si>
  <si>
    <t>7810*</t>
  </si>
  <si>
    <t>7890*</t>
  </si>
  <si>
    <t>F&amp;A Rate</t>
  </si>
  <si>
    <t>Enter:</t>
  </si>
  <si>
    <t xml:space="preserve">  Type:</t>
  </si>
  <si>
    <t>Modified</t>
  </si>
  <si>
    <t>Total or Modified</t>
  </si>
  <si>
    <t>F&amp;A</t>
  </si>
  <si>
    <t>0</t>
  </si>
  <si>
    <t>Total: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</si>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</sst>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lightDown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ck">
        <color rgb="FFC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9" fontId="9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5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164" fontId="5" fillId="0" borderId="10" xfId="1" applyNumberFormat="1" applyFont="1" applyBorder="1" applyProtection="1"/>
    <xf numFmtId="38" fontId="5" fillId="0" borderId="8" xfId="1" applyNumberFormat="1" applyFont="1" applyFill="1" applyBorder="1" applyAlignment="1" applyProtection="1">
      <alignment horizontal="right"/>
    </xf>
    <xf numFmtId="164" fontId="5" fillId="0" borderId="0" xfId="1" applyNumberFormat="1" applyFont="1" applyBorder="1" applyProtection="1"/>
    <xf numFmtId="38" fontId="5" fillId="0" borderId="11" xfId="1" applyNumberFormat="1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3" fillId="0" borderId="10" xfId="0" applyFont="1" applyFill="1" applyBorder="1" applyProtection="1"/>
    <xf numFmtId="164" fontId="3" fillId="0" borderId="10" xfId="1" applyNumberFormat="1" applyFont="1" applyBorder="1" applyProtection="1"/>
    <xf numFmtId="38" fontId="3" fillId="0" borderId="13" xfId="1" applyNumberFormat="1" applyFont="1" applyFill="1" applyBorder="1" applyAlignment="1" applyProtection="1">
      <alignment horizontal="right"/>
      <protection locked="0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6" xfId="0" applyFont="1" applyFill="1" applyBorder="1" applyProtection="1"/>
    <xf numFmtId="164" fontId="3" fillId="0" borderId="6" xfId="1" applyNumberFormat="1" applyFont="1" applyBorder="1" applyProtection="1"/>
    <xf numFmtId="38" fontId="3" fillId="0" borderId="14" xfId="1" applyNumberFormat="1" applyFont="1" applyFill="1" applyBorder="1" applyAlignment="1" applyProtection="1">
      <alignment horizontal="right"/>
      <protection locked="0"/>
    </xf>
    <xf numFmtId="0" fontId="5" fillId="0" borderId="9" xfId="0" applyFont="1" applyBorder="1" applyProtection="1"/>
    <xf numFmtId="164" fontId="5" fillId="0" borderId="11" xfId="1" applyNumberFormat="1" applyFont="1" applyFill="1" applyBorder="1" applyProtection="1"/>
    <xf numFmtId="38" fontId="5" fillId="4" borderId="9" xfId="0" applyNumberFormat="1" applyFont="1" applyFill="1" applyBorder="1" applyAlignment="1" applyProtection="1">
      <alignment horizontal="center"/>
      <protection locked="0"/>
    </xf>
    <xf numFmtId="10" fontId="5" fillId="4" borderId="0" xfId="0" applyNumberFormat="1" applyFont="1" applyFill="1" applyBorder="1" applyAlignment="1" applyProtection="1">
      <alignment horizontal="center"/>
    </xf>
    <xf numFmtId="164" fontId="5" fillId="4" borderId="0" xfId="1" applyNumberFormat="1" applyFont="1" applyFill="1" applyBorder="1" applyProtection="1"/>
    <xf numFmtId="38" fontId="5" fillId="4" borderId="11" xfId="1" applyNumberFormat="1" applyFont="1" applyFill="1" applyBorder="1" applyProtection="1"/>
    <xf numFmtId="38" fontId="5" fillId="0" borderId="12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</xf>
    <xf numFmtId="10" fontId="5" fillId="0" borderId="0" xfId="0" applyNumberFormat="1" applyFont="1" applyFill="1" applyBorder="1" applyAlignment="1" applyProtection="1">
      <alignment horizontal="center"/>
    </xf>
    <xf numFmtId="38" fontId="5" fillId="0" borderId="13" xfId="1" applyNumberFormat="1" applyFont="1" applyFill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164" fontId="5" fillId="0" borderId="16" xfId="1" applyNumberFormat="1" applyFont="1" applyBorder="1" applyProtection="1"/>
    <xf numFmtId="38" fontId="5" fillId="0" borderId="17" xfId="1" applyNumberFormat="1" applyFont="1" applyFill="1" applyBorder="1" applyProtection="1"/>
    <xf numFmtId="0" fontId="0" fillId="6" borderId="0" xfId="0" applyFill="1"/>
    <xf numFmtId="6" fontId="0" fillId="6" borderId="0" xfId="0" applyNumberFormat="1" applyFill="1"/>
    <xf numFmtId="0" fontId="2" fillId="6" borderId="10" xfId="0" applyFont="1" applyFill="1" applyBorder="1"/>
    <xf numFmtId="10" fontId="5" fillId="5" borderId="10" xfId="0" applyNumberFormat="1" applyFont="1" applyFill="1" applyBorder="1" applyAlignment="1" applyProtection="1">
      <alignment horizontal="center"/>
      <protection locked="0"/>
    </xf>
    <xf numFmtId="38" fontId="5" fillId="5" borderId="13" xfId="1" applyNumberFormat="1" applyFont="1" applyFill="1" applyBorder="1" applyProtection="1">
      <protection locked="0"/>
    </xf>
    <xf numFmtId="0" fontId="2" fillId="0" borderId="0" xfId="0" applyFont="1" applyAlignment="1">
      <alignment horizontal="right"/>
    </xf>
    <xf numFmtId="38" fontId="0" fillId="7" borderId="0" xfId="0" applyNumberFormat="1" applyFill="1"/>
    <xf numFmtId="6" fontId="0" fillId="8" borderId="18" xfId="0" applyNumberFormat="1" applyFill="1" applyBorder="1"/>
    <xf numFmtId="38" fontId="0" fillId="9" borderId="0" xfId="0" applyNumberFormat="1" applyFill="1"/>
    <xf numFmtId="0" fontId="2" fillId="6" borderId="10" xfId="0" applyFont="1" applyFill="1" applyBorder="1" applyAlignment="1">
      <alignment horizontal="right"/>
    </xf>
    <xf numFmtId="0" fontId="7" fillId="0" borderId="0" xfId="0" applyFont="1"/>
    <xf numFmtId="0" fontId="2" fillId="0" borderId="16" xfId="0" applyFont="1" applyBorder="1" applyAlignment="1"/>
    <xf numFmtId="0" fontId="2" fillId="0" borderId="0" xfId="0" applyFont="1"/>
    <xf numFmtId="0" fontId="1" fillId="4" borderId="0" xfId="2" applyFill="1"/>
    <xf numFmtId="0" fontId="1" fillId="4" borderId="21" xfId="2" applyFill="1" applyBorder="1"/>
    <xf numFmtId="0" fontId="1" fillId="4" borderId="22" xfId="2" applyFill="1" applyBorder="1"/>
    <xf numFmtId="0" fontId="1" fillId="4" borderId="0" xfId="2" applyFill="1" applyBorder="1"/>
    <xf numFmtId="0" fontId="1" fillId="4" borderId="23" xfId="2" applyFill="1" applyBorder="1"/>
    <xf numFmtId="0" fontId="1" fillId="4" borderId="0" xfId="2" applyFill="1" applyBorder="1" applyAlignment="1">
      <alignment horizontal="left"/>
    </xf>
    <xf numFmtId="0" fontId="2" fillId="4" borderId="0" xfId="2" applyFont="1" applyFill="1" applyBorder="1"/>
    <xf numFmtId="0" fontId="5" fillId="4" borderId="24" xfId="3" applyNumberFormat="1" applyFont="1" applyFill="1" applyBorder="1" applyProtection="1"/>
    <xf numFmtId="0" fontId="1" fillId="4" borderId="25" xfId="2" applyFill="1" applyBorder="1"/>
    <xf numFmtId="0" fontId="1" fillId="4" borderId="10" xfId="2" applyFill="1" applyBorder="1"/>
    <xf numFmtId="0" fontId="1" fillId="4" borderId="26" xfId="2" applyFill="1" applyBorder="1"/>
    <xf numFmtId="0" fontId="5" fillId="4" borderId="21" xfId="3" applyNumberFormat="1" applyFont="1" applyFill="1" applyBorder="1" applyProtection="1"/>
    <xf numFmtId="0" fontId="1" fillId="4" borderId="19" xfId="2" applyFill="1" applyBorder="1"/>
    <xf numFmtId="0" fontId="1" fillId="4" borderId="6" xfId="2" applyFill="1" applyBorder="1"/>
    <xf numFmtId="0" fontId="1" fillId="4" borderId="20" xfId="2" applyFill="1" applyBorder="1"/>
    <xf numFmtId="0" fontId="5" fillId="4" borderId="27" xfId="3" applyNumberFormat="1" applyFont="1" applyFill="1" applyBorder="1" applyProtection="1"/>
    <xf numFmtId="49" fontId="5" fillId="3" borderId="0" xfId="2" applyNumberFormat="1" applyFont="1" applyFill="1" applyBorder="1" applyAlignment="1" applyProtection="1">
      <alignment horizontal="center"/>
    </xf>
    <xf numFmtId="49" fontId="5" fillId="0" borderId="0" xfId="2" applyNumberFormat="1" applyFont="1" applyFill="1" applyBorder="1" applyAlignment="1" applyProtection="1">
      <alignment horizontal="center"/>
    </xf>
    <xf numFmtId="49" fontId="5" fillId="4" borderId="0" xfId="2" applyNumberFormat="1" applyFont="1" applyFill="1" applyBorder="1" applyProtection="1"/>
    <xf numFmtId="164" fontId="5" fillId="4" borderId="10" xfId="4" applyNumberFormat="1" applyFont="1" applyFill="1" applyBorder="1" applyProtection="1"/>
    <xf numFmtId="164" fontId="5" fillId="10" borderId="10" xfId="4" applyNumberFormat="1" applyFont="1" applyFill="1" applyBorder="1" applyAlignment="1" applyProtection="1">
      <alignment horizontal="right"/>
      <protection locked="0"/>
    </xf>
    <xf numFmtId="49" fontId="5" fillId="4" borderId="22" xfId="2" applyNumberFormat="1" applyFont="1" applyFill="1" applyBorder="1" applyProtection="1"/>
    <xf numFmtId="164" fontId="5" fillId="4" borderId="0" xfId="4" applyNumberFormat="1" applyFont="1" applyFill="1" applyBorder="1" applyProtection="1"/>
    <xf numFmtId="4" fontId="5" fillId="0" borderId="0" xfId="2" applyNumberFormat="1" applyFont="1" applyFill="1" applyBorder="1" applyAlignment="1" applyProtection="1">
      <alignment horizontal="center"/>
    </xf>
    <xf numFmtId="10" fontId="5" fillId="10" borderId="10" xfId="2" applyNumberFormat="1" applyFont="1" applyFill="1" applyBorder="1" applyAlignment="1" applyProtection="1">
      <alignment horizontal="center"/>
      <protection locked="0"/>
    </xf>
    <xf numFmtId="10" fontId="5" fillId="4" borderId="0" xfId="2" applyNumberFormat="1" applyFont="1" applyFill="1" applyBorder="1" applyAlignment="1" applyProtection="1">
      <alignment horizontal="center"/>
    </xf>
    <xf numFmtId="164" fontId="5" fillId="10" borderId="10" xfId="4" applyNumberFormat="1" applyFont="1" applyFill="1" applyBorder="1" applyProtection="1">
      <protection locked="0"/>
    </xf>
    <xf numFmtId="4" fontId="5" fillId="4" borderId="0" xfId="2" applyNumberFormat="1" applyFont="1" applyFill="1" applyBorder="1" applyAlignment="1" applyProtection="1">
      <alignment horizontal="center"/>
    </xf>
    <xf numFmtId="164" fontId="5" fillId="0" borderId="0" xfId="4" applyNumberFormat="1" applyFont="1" applyFill="1" applyBorder="1" applyProtection="1"/>
    <xf numFmtId="49" fontId="5" fillId="4" borderId="25" xfId="2" applyNumberFormat="1" applyFont="1" applyFill="1" applyBorder="1" applyProtection="1"/>
    <xf numFmtId="49" fontId="5" fillId="4" borderId="10" xfId="2" applyNumberFormat="1" applyFont="1" applyFill="1" applyBorder="1" applyAlignment="1" applyProtection="1"/>
    <xf numFmtId="0" fontId="1" fillId="0" borderId="0" xfId="2"/>
    <xf numFmtId="49" fontId="5" fillId="4" borderId="0" xfId="2" applyNumberFormat="1" applyFont="1" applyFill="1" applyBorder="1" applyAlignment="1" applyProtection="1">
      <alignment horizontal="left"/>
    </xf>
    <xf numFmtId="49" fontId="5" fillId="4" borderId="0" xfId="2" applyNumberFormat="1" applyFont="1" applyFill="1" applyBorder="1" applyAlignment="1" applyProtection="1">
      <alignment horizontal="center"/>
    </xf>
    <xf numFmtId="38" fontId="5" fillId="10" borderId="10" xfId="2" applyNumberFormat="1" applyFont="1" applyFill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49" fontId="5" fillId="4" borderId="10" xfId="2" applyNumberFormat="1" applyFont="1" applyFill="1" applyBorder="1" applyAlignment="1" applyProtection="1">
      <alignment horizontal="center"/>
    </xf>
    <xf numFmtId="49" fontId="3" fillId="4" borderId="0" xfId="2" applyNumberFormat="1" applyFont="1" applyFill="1" applyBorder="1" applyAlignment="1" applyProtection="1">
      <alignment horizontal="left"/>
    </xf>
    <xf numFmtId="49" fontId="5" fillId="4" borderId="0" xfId="2" applyNumberFormat="1" applyFont="1" applyFill="1" applyBorder="1" applyAlignment="1" applyProtection="1">
      <alignment horizontal="left"/>
    </xf>
    <xf numFmtId="49" fontId="5" fillId="4" borderId="0" xfId="2" applyNumberFormat="1" applyFont="1" applyFill="1" applyBorder="1" applyAlignment="1" applyProtection="1">
      <alignment horizontal="center"/>
    </xf>
    <xf numFmtId="49" fontId="5" fillId="4" borderId="6" xfId="2" applyNumberFormat="1" applyFont="1" applyFill="1" applyBorder="1" applyAlignment="1" applyProtection="1">
      <alignment horizontal="center"/>
    </xf>
    <xf numFmtId="38" fontId="5" fillId="10" borderId="10" xfId="2" applyNumberFormat="1" applyFont="1" applyFill="1" applyBorder="1" applyAlignment="1" applyProtection="1">
      <alignment horizontal="center"/>
      <protection locked="0"/>
    </xf>
    <xf numFmtId="38" fontId="5" fillId="10" borderId="7" xfId="4" applyNumberFormat="1" applyFont="1" applyFill="1" applyBorder="1" applyAlignment="1" applyProtection="1">
      <alignment horizontal="right"/>
      <protection locked="0"/>
    </xf>
    <xf numFmtId="38" fontId="1" fillId="10" borderId="28" xfId="2" applyNumberFormat="1" applyFill="1" applyBorder="1" applyAlignment="1"/>
    <xf numFmtId="38" fontId="5" fillId="10" borderId="7" xfId="2" applyNumberFormat="1" applyFont="1" applyFill="1" applyBorder="1" applyAlignment="1" applyProtection="1">
      <alignment horizontal="right"/>
      <protection locked="0"/>
    </xf>
    <xf numFmtId="49" fontId="1" fillId="10" borderId="28" xfId="2" applyNumberFormat="1" applyFill="1" applyBorder="1" applyAlignment="1"/>
    <xf numFmtId="49" fontId="4" fillId="2" borderId="3" xfId="2" applyNumberFormat="1" applyFont="1" applyFill="1" applyBorder="1" applyAlignment="1" applyProtection="1">
      <alignment horizontal="right"/>
    </xf>
    <xf numFmtId="49" fontId="1" fillId="0" borderId="2" xfId="2" applyNumberFormat="1" applyBorder="1" applyAlignment="1"/>
    <xf numFmtId="49" fontId="5" fillId="0" borderId="6" xfId="2" applyNumberFormat="1" applyFont="1" applyBorder="1" applyAlignment="1" applyProtection="1">
      <alignment horizontal="left"/>
    </xf>
    <xf numFmtId="49" fontId="5" fillId="4" borderId="6" xfId="2" applyNumberFormat="1" applyFont="1" applyFill="1" applyBorder="1" applyAlignment="1" applyProtection="1">
      <alignment horizontal="left"/>
    </xf>
    <xf numFmtId="49" fontId="5" fillId="4" borderId="22" xfId="2" applyNumberFormat="1" applyFont="1" applyFill="1" applyBorder="1" applyAlignment="1" applyProtection="1">
      <alignment horizontal="center"/>
    </xf>
    <xf numFmtId="49" fontId="3" fillId="0" borderId="7" xfId="2" applyNumberFormat="1" applyFont="1" applyBorder="1" applyAlignment="1" applyProtection="1">
      <alignment horizontal="left"/>
    </xf>
    <xf numFmtId="49" fontId="3" fillId="0" borderId="28" xfId="2" applyNumberFormat="1" applyFont="1" applyBorder="1" applyAlignment="1" applyProtection="1">
      <alignment horizontal="left"/>
    </xf>
    <xf numFmtId="49" fontId="3" fillId="0" borderId="7" xfId="2" applyNumberFormat="1" applyFont="1" applyFill="1" applyBorder="1" applyAlignment="1" applyProtection="1">
      <alignment horizontal="right"/>
    </xf>
    <xf numFmtId="49" fontId="1" fillId="0" borderId="28" xfId="2" applyNumberFormat="1" applyBorder="1" applyAlignment="1"/>
    <xf numFmtId="0" fontId="8" fillId="4" borderId="19" xfId="2" applyFont="1" applyFill="1" applyBorder="1" applyAlignment="1">
      <alignment horizontal="center"/>
    </xf>
    <xf numFmtId="0" fontId="8" fillId="4" borderId="6" xfId="2" applyFont="1" applyFill="1" applyBorder="1" applyAlignment="1">
      <alignment horizontal="center"/>
    </xf>
    <xf numFmtId="0" fontId="8" fillId="4" borderId="20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0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2" fillId="4" borderId="0" xfId="2" applyFont="1" applyFill="1" applyBorder="1" applyAlignment="1">
      <alignment horizontal="left"/>
    </xf>
    <xf numFmtId="14" fontId="1" fillId="4" borderId="10" xfId="2" applyNumberFormat="1" applyFill="1" applyBorder="1" applyAlignment="1">
      <alignment horizontal="center"/>
    </xf>
    <xf numFmtId="0" fontId="1" fillId="4" borderId="10" xfId="2" applyFill="1" applyBorder="1" applyAlignment="1">
      <alignment horizontal="left"/>
    </xf>
    <xf numFmtId="0" fontId="1" fillId="4" borderId="10" xfId="2" applyFill="1" applyBorder="1" applyAlignment="1">
      <alignment horizontal="center"/>
    </xf>
    <xf numFmtId="10" fontId="1" fillId="4" borderId="10" xfId="2" applyNumberFormat="1" applyFill="1" applyBorder="1" applyAlignment="1">
      <alignment horizontal="center"/>
    </xf>
    <xf numFmtId="0" fontId="2" fillId="4" borderId="18" xfId="2" applyFont="1" applyFill="1" applyBorder="1" applyAlignment="1">
      <alignment horizontal="center"/>
    </xf>
    <xf numFmtId="0" fontId="3" fillId="0" borderId="1" xfId="0" applyFont="1" applyBorder="1" applyAlignment="1" applyProtection="1">
      <alignment horizontal="left"/>
    </xf>
    <xf numFmtId="0" fontId="0" fillId="0" borderId="2" xfId="0" applyBorder="1" applyAlignment="1"/>
    <xf numFmtId="0" fontId="3" fillId="0" borderId="3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>
      <alignment horizontal="right"/>
    </xf>
    <xf numFmtId="0" fontId="0" fillId="0" borderId="4" xfId="0" applyBorder="1" applyAlignment="1"/>
    <xf numFmtId="0" fontId="5" fillId="0" borderId="5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38" fontId="5" fillId="5" borderId="7" xfId="0" applyNumberFormat="1" applyFont="1" applyFill="1" applyBorder="1" applyAlignment="1" applyProtection="1">
      <alignment horizontal="right"/>
      <protection locked="0"/>
    </xf>
    <xf numFmtId="38" fontId="0" fillId="5" borderId="8" xfId="0" applyNumberFormat="1" applyFill="1" applyBorder="1" applyAlignment="1"/>
    <xf numFmtId="0" fontId="5" fillId="0" borderId="9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164" fontId="5" fillId="0" borderId="0" xfId="1" applyNumberFormat="1" applyFont="1" applyBorder="1" applyAlignment="1" applyProtection="1">
      <alignment horizontal="left"/>
    </xf>
    <xf numFmtId="164" fontId="5" fillId="0" borderId="11" xfId="1" applyNumberFormat="1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38" fontId="5" fillId="5" borderId="8" xfId="0" applyNumberFormat="1" applyFont="1" applyFill="1" applyBorder="1" applyAlignment="1" applyProtection="1">
      <alignment horizontal="right"/>
      <protection locked="0"/>
    </xf>
    <xf numFmtId="38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38" fontId="5" fillId="0" borderId="10" xfId="0" applyNumberFormat="1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49" fontId="5" fillId="5" borderId="10" xfId="0" applyNumberFormat="1" applyFont="1" applyFill="1" applyBorder="1" applyAlignment="1" applyProtection="1">
      <alignment horizontal="left"/>
    </xf>
    <xf numFmtId="0" fontId="2" fillId="5" borderId="0" xfId="0" applyFont="1" applyFill="1" applyAlignment="1">
      <alignment horizontal="left"/>
    </xf>
    <xf numFmtId="0" fontId="2" fillId="5" borderId="16" xfId="0" applyFont="1" applyFill="1" applyBorder="1" applyAlignment="1">
      <alignment horizontal="left"/>
    </xf>
  </cellXfs>
  <cellStyles count="5">
    <cellStyle name="Comma" xfId="1" builtinId="3"/>
    <cellStyle name="Comma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1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indexed="1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indexed="1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chapm1/Dropbox%20(ASU)/029448%20Smith%20GR02955%205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ukosus/Desktop/500_Form_E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500"/>
      <sheetName val="Budget %"/>
      <sheetName val="BU Comparison"/>
      <sheetName val="Instructions"/>
    </sheetNames>
    <sheetDataSet>
      <sheetData sheetId="0">
        <row r="32">
          <cell r="AF32" t="str">
            <v>Modified Total Direct Costs</v>
          </cell>
        </row>
        <row r="33">
          <cell r="AF33" t="str">
            <v>Total Direct Costs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ew 500"/>
      <sheetName val="Budget %"/>
      <sheetName val="BU Comparison"/>
      <sheetName val="Instructions"/>
    </sheetNames>
    <sheetDataSet>
      <sheetData sheetId="0" refreshError="1"/>
      <sheetData sheetId="1">
        <row r="32">
          <cell r="AF32" t="str">
            <v>Modified Total Direct Costs</v>
          </cell>
        </row>
        <row r="33">
          <cell r="AF33" t="str">
            <v>Total Direct Costs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T165"/>
  <sheetViews>
    <sheetView workbookViewId="0">
      <selection activeCell="B40" sqref="B40:E40"/>
    </sheetView>
  </sheetViews>
  <sheetFormatPr defaultColWidth="9.140625" defaultRowHeight="15" x14ac:dyDescent="0.25"/>
  <cols>
    <col min="1" max="1" width="2.7109375" style="47" customWidth="1"/>
    <col min="2" max="5" width="9.140625" style="78"/>
    <col min="6" max="6" width="3.42578125" style="78" customWidth="1"/>
    <col min="7" max="7" width="9.140625" style="78"/>
    <col min="8" max="9" width="2.42578125" style="47" customWidth="1"/>
    <col min="10" max="13" width="9.140625" style="78"/>
    <col min="14" max="14" width="4.42578125" style="78" customWidth="1"/>
    <col min="15" max="15" width="9.140625" style="78"/>
    <col min="16" max="16" width="2.28515625" style="47" customWidth="1"/>
    <col min="17" max="19" width="9.140625" style="47"/>
    <col min="20" max="20" width="9.140625" style="48" hidden="1" customWidth="1"/>
    <col min="21" max="46" width="9.140625" style="47"/>
    <col min="47" max="16384" width="9.140625" style="78"/>
  </cols>
  <sheetData>
    <row r="1" spans="1:20" s="47" customFormat="1" x14ac:dyDescent="0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5"/>
      <c r="T1" s="48"/>
    </row>
    <row r="2" spans="1:20" s="47" customFormat="1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T2" s="48"/>
    </row>
    <row r="3" spans="1:20" s="47" customFormat="1" x14ac:dyDescent="0.25">
      <c r="A3" s="49"/>
      <c r="B3" s="109" t="s">
        <v>1</v>
      </c>
      <c r="C3" s="109"/>
      <c r="D3" s="110"/>
      <c r="E3" s="110"/>
      <c r="F3" s="50"/>
      <c r="G3" s="50"/>
      <c r="H3" s="50"/>
      <c r="I3" s="50"/>
      <c r="J3" s="109" t="s">
        <v>2</v>
      </c>
      <c r="K3" s="109"/>
      <c r="L3" s="109"/>
      <c r="M3" s="111" t="s">
        <v>3</v>
      </c>
      <c r="N3" s="111"/>
      <c r="O3" s="50"/>
      <c r="P3" s="51"/>
      <c r="T3" s="48"/>
    </row>
    <row r="4" spans="1:20" s="47" customFormat="1" ht="15.75" thickBot="1" x14ac:dyDescent="0.3">
      <c r="A4" s="49"/>
      <c r="B4" s="52"/>
      <c r="C4" s="52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1"/>
      <c r="T4" s="48"/>
    </row>
    <row r="5" spans="1:20" s="47" customFormat="1" ht="15.75" thickTop="1" x14ac:dyDescent="0.25">
      <c r="A5" s="49"/>
      <c r="B5" s="109" t="s">
        <v>4</v>
      </c>
      <c r="C5" s="109"/>
      <c r="D5" s="112"/>
      <c r="E5" s="112"/>
      <c r="F5" s="50"/>
      <c r="G5" s="50"/>
      <c r="H5" s="50"/>
      <c r="I5" s="50"/>
      <c r="J5" s="53" t="s">
        <v>5</v>
      </c>
      <c r="K5" s="50"/>
      <c r="L5" s="50"/>
      <c r="M5" s="113"/>
      <c r="N5" s="113"/>
      <c r="O5" s="50"/>
      <c r="P5" s="51"/>
      <c r="T5" s="54" t="s">
        <v>3</v>
      </c>
    </row>
    <row r="6" spans="1:20" s="47" customFormat="1" x14ac:dyDescent="0.2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T6" s="58" t="s">
        <v>6</v>
      </c>
    </row>
    <row r="7" spans="1:20" s="47" customFormat="1" ht="15.75" thickBot="1" x14ac:dyDescent="0.3">
      <c r="A7" s="59"/>
      <c r="B7" s="114" t="s">
        <v>7</v>
      </c>
      <c r="C7" s="114"/>
      <c r="D7" s="114"/>
      <c r="E7" s="114"/>
      <c r="F7" s="60"/>
      <c r="G7" s="60"/>
      <c r="H7" s="61"/>
      <c r="I7" s="59"/>
      <c r="J7" s="114" t="s">
        <v>8</v>
      </c>
      <c r="K7" s="114"/>
      <c r="L7" s="114"/>
      <c r="M7" s="114"/>
      <c r="N7" s="60"/>
      <c r="O7" s="60"/>
      <c r="P7" s="61"/>
      <c r="T7" s="62"/>
    </row>
    <row r="8" spans="1:20" ht="15.75" thickTop="1" x14ac:dyDescent="0.25">
      <c r="A8" s="98"/>
      <c r="B8" s="99" t="s">
        <v>9</v>
      </c>
      <c r="C8" s="100"/>
      <c r="D8" s="101" t="s">
        <v>10</v>
      </c>
      <c r="E8" s="102"/>
      <c r="F8" s="94"/>
      <c r="G8" s="95"/>
      <c r="H8" s="51"/>
      <c r="I8" s="98"/>
      <c r="J8" s="99" t="s">
        <v>9</v>
      </c>
      <c r="K8" s="100"/>
      <c r="L8" s="101" t="s">
        <v>10</v>
      </c>
      <c r="M8" s="102"/>
      <c r="N8" s="94"/>
      <c r="O8" s="95"/>
      <c r="P8" s="51"/>
    </row>
    <row r="9" spans="1:20" x14ac:dyDescent="0.25">
      <c r="A9" s="98"/>
      <c r="B9" s="96" t="s">
        <v>11</v>
      </c>
      <c r="C9" s="96"/>
      <c r="D9" s="96"/>
      <c r="E9" s="63" t="s">
        <v>12</v>
      </c>
      <c r="F9" s="92"/>
      <c r="G9" s="91"/>
      <c r="H9" s="51"/>
      <c r="I9" s="98"/>
      <c r="J9" s="97" t="s">
        <v>11</v>
      </c>
      <c r="K9" s="97"/>
      <c r="L9" s="97"/>
      <c r="M9" s="63" t="s">
        <v>12</v>
      </c>
      <c r="N9" s="92">
        <f>ROUND($M$5*F9, 0)</f>
        <v>0</v>
      </c>
      <c r="O9" s="93"/>
      <c r="P9" s="51"/>
    </row>
    <row r="10" spans="1:20" x14ac:dyDescent="0.25">
      <c r="A10" s="98"/>
      <c r="B10" s="86" t="s">
        <v>13</v>
      </c>
      <c r="C10" s="86"/>
      <c r="D10" s="86"/>
      <c r="E10" s="63" t="s">
        <v>14</v>
      </c>
      <c r="F10" s="90"/>
      <c r="G10" s="91"/>
      <c r="H10" s="51"/>
      <c r="I10" s="98"/>
      <c r="J10" s="86" t="s">
        <v>13</v>
      </c>
      <c r="K10" s="86"/>
      <c r="L10" s="86"/>
      <c r="M10" s="63" t="s">
        <v>14</v>
      </c>
      <c r="N10" s="92">
        <f t="shared" ref="N10:N30" si="0">ROUND($M$5*F10, 0)</f>
        <v>0</v>
      </c>
      <c r="O10" s="93"/>
      <c r="P10" s="51"/>
    </row>
    <row r="11" spans="1:20" x14ac:dyDescent="0.25">
      <c r="A11" s="98"/>
      <c r="B11" s="86" t="s">
        <v>15</v>
      </c>
      <c r="C11" s="86"/>
      <c r="D11" s="86"/>
      <c r="E11" s="63" t="s">
        <v>16</v>
      </c>
      <c r="F11" s="90"/>
      <c r="G11" s="91"/>
      <c r="H11" s="51"/>
      <c r="I11" s="98"/>
      <c r="J11" s="86" t="s">
        <v>15</v>
      </c>
      <c r="K11" s="86"/>
      <c r="L11" s="86"/>
      <c r="M11" s="63" t="s">
        <v>16</v>
      </c>
      <c r="N11" s="92">
        <f t="shared" si="0"/>
        <v>0</v>
      </c>
      <c r="O11" s="93"/>
      <c r="P11" s="51"/>
    </row>
    <row r="12" spans="1:20" x14ac:dyDescent="0.25">
      <c r="A12" s="98"/>
      <c r="B12" s="86" t="s">
        <v>17</v>
      </c>
      <c r="C12" s="86"/>
      <c r="D12" s="86"/>
      <c r="E12" s="63" t="s">
        <v>18</v>
      </c>
      <c r="F12" s="90"/>
      <c r="G12" s="91"/>
      <c r="H12" s="51"/>
      <c r="I12" s="98"/>
      <c r="J12" s="86" t="s">
        <v>17</v>
      </c>
      <c r="K12" s="86"/>
      <c r="L12" s="86"/>
      <c r="M12" s="63" t="s">
        <v>18</v>
      </c>
      <c r="N12" s="92">
        <f t="shared" si="0"/>
        <v>0</v>
      </c>
      <c r="O12" s="93"/>
      <c r="P12" s="51"/>
    </row>
    <row r="13" spans="1:20" x14ac:dyDescent="0.25">
      <c r="A13" s="98"/>
      <c r="B13" s="86" t="s">
        <v>19</v>
      </c>
      <c r="C13" s="86"/>
      <c r="D13" s="86"/>
      <c r="E13" s="63" t="s">
        <v>20</v>
      </c>
      <c r="F13" s="90"/>
      <c r="G13" s="91"/>
      <c r="H13" s="51"/>
      <c r="I13" s="98"/>
      <c r="J13" s="86" t="s">
        <v>19</v>
      </c>
      <c r="K13" s="86"/>
      <c r="L13" s="86"/>
      <c r="M13" s="63" t="s">
        <v>20</v>
      </c>
      <c r="N13" s="92">
        <f t="shared" si="0"/>
        <v>0</v>
      </c>
      <c r="O13" s="93"/>
      <c r="P13" s="51"/>
    </row>
    <row r="14" spans="1:20" x14ac:dyDescent="0.25">
      <c r="A14" s="98"/>
      <c r="B14" s="86" t="s">
        <v>21</v>
      </c>
      <c r="C14" s="86"/>
      <c r="D14" s="86"/>
      <c r="E14" s="80" t="s">
        <v>22</v>
      </c>
      <c r="F14" s="90"/>
      <c r="G14" s="91"/>
      <c r="H14" s="51"/>
      <c r="I14" s="98"/>
      <c r="J14" s="86" t="s">
        <v>21</v>
      </c>
      <c r="K14" s="86"/>
      <c r="L14" s="86"/>
      <c r="M14" s="80" t="s">
        <v>22</v>
      </c>
      <c r="N14" s="92">
        <f t="shared" si="0"/>
        <v>0</v>
      </c>
      <c r="O14" s="93"/>
      <c r="P14" s="51"/>
    </row>
    <row r="15" spans="1:20" x14ac:dyDescent="0.25">
      <c r="A15" s="98"/>
      <c r="B15" s="86" t="s">
        <v>23</v>
      </c>
      <c r="C15" s="86"/>
      <c r="D15" s="86"/>
      <c r="E15" s="80" t="s">
        <v>24</v>
      </c>
      <c r="F15" s="90"/>
      <c r="G15" s="91"/>
      <c r="H15" s="51"/>
      <c r="I15" s="98"/>
      <c r="J15" s="86" t="s">
        <v>23</v>
      </c>
      <c r="K15" s="86"/>
      <c r="L15" s="86"/>
      <c r="M15" s="80" t="s">
        <v>24</v>
      </c>
      <c r="N15" s="92">
        <f t="shared" si="0"/>
        <v>0</v>
      </c>
      <c r="O15" s="93"/>
      <c r="P15" s="51"/>
    </row>
    <row r="16" spans="1:20" x14ac:dyDescent="0.25">
      <c r="A16" s="98"/>
      <c r="B16" s="86" t="s">
        <v>25</v>
      </c>
      <c r="C16" s="86"/>
      <c r="D16" s="86"/>
      <c r="E16" s="63" t="s">
        <v>26</v>
      </c>
      <c r="F16" s="90"/>
      <c r="G16" s="91"/>
      <c r="H16" s="51"/>
      <c r="I16" s="98"/>
      <c r="J16" s="86" t="s">
        <v>25</v>
      </c>
      <c r="K16" s="86"/>
      <c r="L16" s="86"/>
      <c r="M16" s="63" t="s">
        <v>26</v>
      </c>
      <c r="N16" s="92">
        <f t="shared" si="0"/>
        <v>0</v>
      </c>
      <c r="O16" s="93"/>
      <c r="P16" s="51"/>
    </row>
    <row r="17" spans="1:16" x14ac:dyDescent="0.25">
      <c r="A17" s="98"/>
      <c r="B17" s="86" t="s">
        <v>27</v>
      </c>
      <c r="C17" s="86"/>
      <c r="D17" s="86"/>
      <c r="E17" s="63" t="s">
        <v>28</v>
      </c>
      <c r="F17" s="90"/>
      <c r="G17" s="91"/>
      <c r="H17" s="51"/>
      <c r="I17" s="98"/>
      <c r="J17" s="86" t="s">
        <v>27</v>
      </c>
      <c r="K17" s="86"/>
      <c r="L17" s="86"/>
      <c r="M17" s="63" t="s">
        <v>28</v>
      </c>
      <c r="N17" s="92">
        <f t="shared" si="0"/>
        <v>0</v>
      </c>
      <c r="O17" s="93"/>
      <c r="P17" s="51"/>
    </row>
    <row r="18" spans="1:16" x14ac:dyDescent="0.25">
      <c r="A18" s="98"/>
      <c r="B18" s="86" t="s">
        <v>29</v>
      </c>
      <c r="C18" s="86"/>
      <c r="D18" s="86"/>
      <c r="E18" s="63" t="s">
        <v>30</v>
      </c>
      <c r="F18" s="90"/>
      <c r="G18" s="91"/>
      <c r="H18" s="51"/>
      <c r="I18" s="98"/>
      <c r="J18" s="86" t="s">
        <v>29</v>
      </c>
      <c r="K18" s="86"/>
      <c r="L18" s="86"/>
      <c r="M18" s="63" t="s">
        <v>30</v>
      </c>
      <c r="N18" s="92">
        <f t="shared" si="0"/>
        <v>0</v>
      </c>
      <c r="O18" s="93"/>
      <c r="P18" s="51"/>
    </row>
    <row r="19" spans="1:16" x14ac:dyDescent="0.25">
      <c r="A19" s="98"/>
      <c r="B19" s="86" t="s">
        <v>31</v>
      </c>
      <c r="C19" s="86"/>
      <c r="D19" s="86"/>
      <c r="E19" s="63" t="s">
        <v>32</v>
      </c>
      <c r="F19" s="90"/>
      <c r="G19" s="91"/>
      <c r="H19" s="51"/>
      <c r="I19" s="98"/>
      <c r="J19" s="86" t="s">
        <v>31</v>
      </c>
      <c r="K19" s="86"/>
      <c r="L19" s="86"/>
      <c r="M19" s="63" t="s">
        <v>32</v>
      </c>
      <c r="N19" s="92">
        <f t="shared" si="0"/>
        <v>0</v>
      </c>
      <c r="O19" s="93"/>
      <c r="P19" s="51"/>
    </row>
    <row r="20" spans="1:16" x14ac:dyDescent="0.25">
      <c r="A20" s="98"/>
      <c r="B20" s="86" t="s">
        <v>33</v>
      </c>
      <c r="C20" s="86"/>
      <c r="D20" s="86"/>
      <c r="E20" s="63" t="s">
        <v>34</v>
      </c>
      <c r="F20" s="92"/>
      <c r="G20" s="91"/>
      <c r="H20" s="51"/>
      <c r="I20" s="98"/>
      <c r="J20" s="86" t="s">
        <v>33</v>
      </c>
      <c r="K20" s="86"/>
      <c r="L20" s="86"/>
      <c r="M20" s="63" t="s">
        <v>34</v>
      </c>
      <c r="N20" s="92">
        <f t="shared" si="0"/>
        <v>0</v>
      </c>
      <c r="O20" s="93"/>
      <c r="P20" s="51"/>
    </row>
    <row r="21" spans="1:16" x14ac:dyDescent="0.25">
      <c r="A21" s="98"/>
      <c r="B21" s="86" t="s">
        <v>35</v>
      </c>
      <c r="C21" s="86"/>
      <c r="D21" s="86"/>
      <c r="E21" s="80" t="s">
        <v>36</v>
      </c>
      <c r="F21" s="90"/>
      <c r="G21" s="91"/>
      <c r="H21" s="51"/>
      <c r="I21" s="98"/>
      <c r="J21" s="86" t="s">
        <v>35</v>
      </c>
      <c r="K21" s="86"/>
      <c r="L21" s="86"/>
      <c r="M21" s="64" t="s">
        <v>36</v>
      </c>
      <c r="N21" s="92">
        <f t="shared" si="0"/>
        <v>0</v>
      </c>
      <c r="O21" s="93"/>
      <c r="P21" s="51"/>
    </row>
    <row r="22" spans="1:16" x14ac:dyDescent="0.25">
      <c r="A22" s="98"/>
      <c r="B22" s="86" t="s">
        <v>37</v>
      </c>
      <c r="C22" s="86"/>
      <c r="D22" s="86"/>
      <c r="E22" s="63" t="s">
        <v>38</v>
      </c>
      <c r="F22" s="90"/>
      <c r="G22" s="91"/>
      <c r="H22" s="51"/>
      <c r="I22" s="98"/>
      <c r="J22" s="86" t="s">
        <v>37</v>
      </c>
      <c r="K22" s="86"/>
      <c r="L22" s="86"/>
      <c r="M22" s="63" t="s">
        <v>38</v>
      </c>
      <c r="N22" s="92">
        <f t="shared" si="0"/>
        <v>0</v>
      </c>
      <c r="O22" s="93"/>
      <c r="P22" s="51"/>
    </row>
    <row r="23" spans="1:16" x14ac:dyDescent="0.25">
      <c r="A23" s="98"/>
      <c r="B23" s="86" t="s">
        <v>39</v>
      </c>
      <c r="C23" s="86"/>
      <c r="D23" s="86"/>
      <c r="E23" s="80" t="s">
        <v>40</v>
      </c>
      <c r="F23" s="90"/>
      <c r="G23" s="91"/>
      <c r="H23" s="51"/>
      <c r="I23" s="98"/>
      <c r="J23" s="86" t="s">
        <v>39</v>
      </c>
      <c r="K23" s="86"/>
      <c r="L23" s="86"/>
      <c r="M23" s="64" t="s">
        <v>40</v>
      </c>
      <c r="N23" s="92">
        <f t="shared" si="0"/>
        <v>0</v>
      </c>
      <c r="O23" s="93"/>
      <c r="P23" s="51"/>
    </row>
    <row r="24" spans="1:16" x14ac:dyDescent="0.25">
      <c r="A24" s="98"/>
      <c r="B24" s="86" t="s">
        <v>41</v>
      </c>
      <c r="C24" s="86"/>
      <c r="D24" s="86"/>
      <c r="E24" s="63" t="s">
        <v>42</v>
      </c>
      <c r="F24" s="90"/>
      <c r="G24" s="91"/>
      <c r="H24" s="51"/>
      <c r="I24" s="98"/>
      <c r="J24" s="86" t="s">
        <v>41</v>
      </c>
      <c r="K24" s="86"/>
      <c r="L24" s="86"/>
      <c r="M24" s="63" t="s">
        <v>42</v>
      </c>
      <c r="N24" s="92">
        <f t="shared" si="0"/>
        <v>0</v>
      </c>
      <c r="O24" s="93"/>
      <c r="P24" s="51"/>
    </row>
    <row r="25" spans="1:16" x14ac:dyDescent="0.25">
      <c r="A25" s="98"/>
      <c r="B25" s="86" t="s">
        <v>43</v>
      </c>
      <c r="C25" s="86"/>
      <c r="D25" s="86"/>
      <c r="E25" s="63" t="s">
        <v>44</v>
      </c>
      <c r="F25" s="90"/>
      <c r="G25" s="91"/>
      <c r="H25" s="51"/>
      <c r="I25" s="98"/>
      <c r="J25" s="86" t="s">
        <v>43</v>
      </c>
      <c r="K25" s="86"/>
      <c r="L25" s="86"/>
      <c r="M25" s="63" t="s">
        <v>44</v>
      </c>
      <c r="N25" s="92">
        <f t="shared" si="0"/>
        <v>0</v>
      </c>
      <c r="O25" s="93"/>
      <c r="P25" s="51"/>
    </row>
    <row r="26" spans="1:16" x14ac:dyDescent="0.25">
      <c r="A26" s="98"/>
      <c r="B26" s="86" t="s">
        <v>45</v>
      </c>
      <c r="C26" s="86"/>
      <c r="D26" s="86"/>
      <c r="E26" s="80" t="s">
        <v>46</v>
      </c>
      <c r="F26" s="90"/>
      <c r="G26" s="91"/>
      <c r="H26" s="51"/>
      <c r="I26" s="98"/>
      <c r="J26" s="86" t="s">
        <v>45</v>
      </c>
      <c r="K26" s="86"/>
      <c r="L26" s="86"/>
      <c r="M26" s="80" t="s">
        <v>46</v>
      </c>
      <c r="N26" s="92">
        <f t="shared" si="0"/>
        <v>0</v>
      </c>
      <c r="O26" s="93"/>
      <c r="P26" s="51"/>
    </row>
    <row r="27" spans="1:16" x14ac:dyDescent="0.25">
      <c r="A27" s="98"/>
      <c r="B27" s="86" t="s">
        <v>47</v>
      </c>
      <c r="C27" s="86"/>
      <c r="D27" s="86"/>
      <c r="E27" s="80" t="s">
        <v>48</v>
      </c>
      <c r="F27" s="90"/>
      <c r="G27" s="91"/>
      <c r="H27" s="51"/>
      <c r="I27" s="98"/>
      <c r="J27" s="86" t="s">
        <v>47</v>
      </c>
      <c r="K27" s="86"/>
      <c r="L27" s="86"/>
      <c r="M27" s="80" t="s">
        <v>48</v>
      </c>
      <c r="N27" s="92">
        <f t="shared" si="0"/>
        <v>0</v>
      </c>
      <c r="O27" s="93"/>
      <c r="P27" s="51"/>
    </row>
    <row r="28" spans="1:16" x14ac:dyDescent="0.25">
      <c r="A28" s="98"/>
      <c r="B28" s="86" t="s">
        <v>49</v>
      </c>
      <c r="C28" s="86"/>
      <c r="D28" s="86"/>
      <c r="E28" s="80" t="s">
        <v>50</v>
      </c>
      <c r="F28" s="90"/>
      <c r="G28" s="91"/>
      <c r="H28" s="51"/>
      <c r="I28" s="98"/>
      <c r="J28" s="86" t="s">
        <v>49</v>
      </c>
      <c r="K28" s="86"/>
      <c r="L28" s="86"/>
      <c r="M28" s="80" t="s">
        <v>50</v>
      </c>
      <c r="N28" s="92">
        <f t="shared" si="0"/>
        <v>0</v>
      </c>
      <c r="O28" s="93"/>
      <c r="P28" s="51"/>
    </row>
    <row r="29" spans="1:16" x14ac:dyDescent="0.25">
      <c r="A29" s="98"/>
      <c r="B29" s="86" t="s">
        <v>51</v>
      </c>
      <c r="C29" s="86"/>
      <c r="D29" s="86"/>
      <c r="E29" s="80" t="s">
        <v>52</v>
      </c>
      <c r="F29" s="90"/>
      <c r="G29" s="91"/>
      <c r="H29" s="51"/>
      <c r="I29" s="98"/>
      <c r="J29" s="86" t="s">
        <v>51</v>
      </c>
      <c r="K29" s="86"/>
      <c r="L29" s="86"/>
      <c r="M29" s="80" t="s">
        <v>52</v>
      </c>
      <c r="N29" s="92">
        <f t="shared" si="0"/>
        <v>0</v>
      </c>
      <c r="O29" s="93"/>
      <c r="P29" s="51"/>
    </row>
    <row r="30" spans="1:16" x14ac:dyDescent="0.25">
      <c r="A30" s="98"/>
      <c r="B30" s="86" t="s">
        <v>53</v>
      </c>
      <c r="C30" s="86"/>
      <c r="D30" s="86"/>
      <c r="E30" s="80" t="s">
        <v>54</v>
      </c>
      <c r="F30" s="90"/>
      <c r="G30" s="91"/>
      <c r="H30" s="51"/>
      <c r="I30" s="98"/>
      <c r="J30" s="86" t="s">
        <v>53</v>
      </c>
      <c r="K30" s="86"/>
      <c r="L30" s="86"/>
      <c r="M30" s="80" t="s">
        <v>54</v>
      </c>
      <c r="N30" s="92">
        <f t="shared" si="0"/>
        <v>0</v>
      </c>
      <c r="O30" s="93"/>
      <c r="P30" s="51"/>
    </row>
    <row r="31" spans="1:16" x14ac:dyDescent="0.25">
      <c r="A31" s="98"/>
      <c r="B31" s="86" t="s">
        <v>55</v>
      </c>
      <c r="C31" s="86"/>
      <c r="D31" s="86"/>
      <c r="E31" s="65"/>
      <c r="F31" s="66" t="s">
        <v>56</v>
      </c>
      <c r="G31" s="67">
        <f>ROUND(SUM(F9:G30),0)</f>
        <v>0</v>
      </c>
      <c r="H31" s="51"/>
      <c r="I31" s="98"/>
      <c r="J31" s="86" t="s">
        <v>55</v>
      </c>
      <c r="K31" s="86"/>
      <c r="L31" s="86"/>
      <c r="M31" s="65"/>
      <c r="N31" s="66" t="s">
        <v>56</v>
      </c>
      <c r="O31" s="67">
        <f>ROUND(SUM(N9:O30),0)</f>
        <v>0</v>
      </c>
      <c r="P31" s="51"/>
    </row>
    <row r="32" spans="1:16" x14ac:dyDescent="0.25">
      <c r="A32" s="68" t="s">
        <v>57</v>
      </c>
      <c r="B32" s="65"/>
      <c r="C32" s="65"/>
      <c r="D32" s="65"/>
      <c r="E32" s="87"/>
      <c r="F32" s="87"/>
      <c r="G32" s="69"/>
      <c r="H32" s="51"/>
      <c r="I32" s="68" t="s">
        <v>57</v>
      </c>
      <c r="J32" s="65"/>
      <c r="K32" s="65"/>
      <c r="L32" s="65"/>
      <c r="M32" s="87"/>
      <c r="N32" s="87"/>
      <c r="O32" s="69"/>
      <c r="P32" s="51"/>
    </row>
    <row r="33" spans="1:20" x14ac:dyDescent="0.25">
      <c r="A33" s="68" t="s">
        <v>58</v>
      </c>
      <c r="B33" s="65" t="s">
        <v>59</v>
      </c>
      <c r="C33" s="89">
        <f>IF(M3=T6,0,(ROUND($F12+$F15+$F20+$F23+$F27+$F29+$F30,0)))</f>
        <v>0</v>
      </c>
      <c r="D33" s="89"/>
      <c r="E33" s="87" t="s">
        <v>60</v>
      </c>
      <c r="F33" s="87"/>
      <c r="G33" s="69"/>
      <c r="H33" s="51"/>
      <c r="I33" s="68" t="s">
        <v>58</v>
      </c>
      <c r="J33" s="65" t="s">
        <v>59</v>
      </c>
      <c r="K33" s="89">
        <f>IF(M3=AB6,0,(ROUND($N12+$N15+$N20+$N23+$N27+$N29+$N30,0)))</f>
        <v>0</v>
      </c>
      <c r="L33" s="89"/>
      <c r="M33" s="87" t="s">
        <v>60</v>
      </c>
      <c r="N33" s="87"/>
      <c r="O33" s="69"/>
      <c r="P33" s="51"/>
    </row>
    <row r="34" spans="1:20" x14ac:dyDescent="0.25">
      <c r="A34" s="68"/>
      <c r="B34" s="79"/>
      <c r="C34" s="88" t="s">
        <v>61</v>
      </c>
      <c r="D34" s="88"/>
      <c r="E34" s="86"/>
      <c r="F34" s="86"/>
      <c r="G34" s="69"/>
      <c r="H34" s="51"/>
      <c r="I34" s="68"/>
      <c r="J34" s="79"/>
      <c r="K34" s="88" t="s">
        <v>61</v>
      </c>
      <c r="L34" s="88"/>
      <c r="M34" s="86"/>
      <c r="N34" s="86"/>
      <c r="O34" s="69"/>
      <c r="P34" s="51"/>
    </row>
    <row r="35" spans="1:20" x14ac:dyDescent="0.25">
      <c r="A35" s="68"/>
      <c r="B35" s="81">
        <f>SUM(G31-C33)</f>
        <v>0</v>
      </c>
      <c r="C35" s="70" t="s">
        <v>62</v>
      </c>
      <c r="D35" s="71">
        <v>0</v>
      </c>
      <c r="E35" s="72" t="s">
        <v>63</v>
      </c>
      <c r="F35" s="69" t="s">
        <v>56</v>
      </c>
      <c r="G35" s="73">
        <f>ROUND(B35*D35,0)</f>
        <v>0</v>
      </c>
      <c r="H35" s="51"/>
      <c r="I35" s="68"/>
      <c r="J35" s="81">
        <f>SUM(O31-K33)</f>
        <v>0</v>
      </c>
      <c r="K35" s="74" t="s">
        <v>62</v>
      </c>
      <c r="L35" s="71">
        <v>0</v>
      </c>
      <c r="M35" s="72" t="s">
        <v>63</v>
      </c>
      <c r="N35" s="69" t="s">
        <v>56</v>
      </c>
      <c r="O35" s="73">
        <f>ROUND(J35*L35,0)</f>
        <v>0</v>
      </c>
      <c r="P35" s="51"/>
    </row>
    <row r="36" spans="1:20" x14ac:dyDescent="0.25">
      <c r="A36" s="68"/>
      <c r="B36" s="80" t="s">
        <v>3</v>
      </c>
      <c r="C36" s="86"/>
      <c r="D36" s="86"/>
      <c r="E36" s="86"/>
      <c r="F36" s="86"/>
      <c r="G36" s="69"/>
      <c r="H36" s="51"/>
      <c r="I36" s="68"/>
      <c r="J36" s="80" t="s">
        <v>3</v>
      </c>
      <c r="K36" s="86"/>
      <c r="L36" s="86"/>
      <c r="M36" s="86"/>
      <c r="N36" s="86"/>
      <c r="O36" s="75"/>
      <c r="P36" s="51"/>
    </row>
    <row r="37" spans="1:20" x14ac:dyDescent="0.25">
      <c r="A37" s="68" t="s">
        <v>64</v>
      </c>
      <c r="B37" s="85" t="s">
        <v>65</v>
      </c>
      <c r="C37" s="85"/>
      <c r="D37" s="85"/>
      <c r="E37" s="85"/>
      <c r="F37" s="69" t="s">
        <v>56</v>
      </c>
      <c r="G37" s="73"/>
      <c r="H37" s="51"/>
      <c r="I37" s="68" t="s">
        <v>64</v>
      </c>
      <c r="J37" s="85" t="s">
        <v>65</v>
      </c>
      <c r="K37" s="85"/>
      <c r="L37" s="85"/>
      <c r="M37" s="85"/>
      <c r="N37" s="69" t="s">
        <v>56</v>
      </c>
      <c r="O37" s="73"/>
      <c r="P37" s="51"/>
    </row>
    <row r="38" spans="1:20" x14ac:dyDescent="0.25">
      <c r="A38" s="68"/>
      <c r="B38" s="86"/>
      <c r="C38" s="86"/>
      <c r="D38" s="86"/>
      <c r="E38" s="86"/>
      <c r="F38" s="69"/>
      <c r="G38" s="69"/>
      <c r="H38" s="51"/>
      <c r="I38" s="68"/>
      <c r="J38" s="86"/>
      <c r="K38" s="86"/>
      <c r="L38" s="86"/>
      <c r="M38" s="86"/>
      <c r="N38" s="69"/>
      <c r="O38" s="69"/>
      <c r="P38" s="51"/>
    </row>
    <row r="39" spans="1:20" x14ac:dyDescent="0.25">
      <c r="A39" s="68"/>
      <c r="B39" s="87" t="s">
        <v>66</v>
      </c>
      <c r="C39" s="87"/>
      <c r="D39" s="87"/>
      <c r="E39" s="87"/>
      <c r="F39" s="69" t="s">
        <v>56</v>
      </c>
      <c r="G39" s="66">
        <f>ROUND(SUM(G31:G37),0)</f>
        <v>0</v>
      </c>
      <c r="H39" s="51"/>
      <c r="I39" s="68"/>
      <c r="J39" s="87" t="s">
        <v>66</v>
      </c>
      <c r="K39" s="87"/>
      <c r="L39" s="87"/>
      <c r="M39" s="87"/>
      <c r="N39" s="69" t="s">
        <v>56</v>
      </c>
      <c r="O39" s="66">
        <f>ROUND(SUM(O31:O37),0)</f>
        <v>0</v>
      </c>
      <c r="P39" s="51"/>
    </row>
    <row r="40" spans="1:20" x14ac:dyDescent="0.25">
      <c r="A40" s="76"/>
      <c r="B40" s="84"/>
      <c r="C40" s="84"/>
      <c r="D40" s="84"/>
      <c r="E40" s="84"/>
      <c r="F40" s="77"/>
      <c r="G40" s="77"/>
      <c r="H40" s="57"/>
      <c r="I40" s="76"/>
      <c r="J40" s="84"/>
      <c r="K40" s="84"/>
      <c r="L40" s="84"/>
      <c r="M40" s="84"/>
      <c r="N40" s="77"/>
      <c r="O40" s="77"/>
      <c r="P40" s="57"/>
    </row>
    <row r="41" spans="1:20" s="47" customFormat="1" x14ac:dyDescent="0.25">
      <c r="T41" s="48"/>
    </row>
    <row r="42" spans="1:20" s="47" customFormat="1" x14ac:dyDescent="0.25">
      <c r="T42" s="48"/>
    </row>
    <row r="43" spans="1:20" s="47" customFormat="1" x14ac:dyDescent="0.25">
      <c r="T43" s="48"/>
    </row>
    <row r="44" spans="1:20" s="47" customFormat="1" x14ac:dyDescent="0.25">
      <c r="T44" s="48"/>
    </row>
    <row r="45" spans="1:20" s="47" customFormat="1" x14ac:dyDescent="0.25">
      <c r="T45" s="48"/>
    </row>
    <row r="46" spans="1:20" s="47" customFormat="1" x14ac:dyDescent="0.25">
      <c r="T46" s="48"/>
    </row>
    <row r="47" spans="1:20" s="47" customFormat="1" x14ac:dyDescent="0.25">
      <c r="T47" s="48"/>
    </row>
    <row r="48" spans="1:20" s="47" customFormat="1" x14ac:dyDescent="0.25">
      <c r="T48" s="48"/>
    </row>
    <row r="49" spans="20:20" s="47" customFormat="1" x14ac:dyDescent="0.25">
      <c r="T49" s="48"/>
    </row>
    <row r="50" spans="20:20" s="47" customFormat="1" x14ac:dyDescent="0.25">
      <c r="T50" s="48"/>
    </row>
    <row r="51" spans="20:20" s="47" customFormat="1" x14ac:dyDescent="0.25">
      <c r="T51" s="48"/>
    </row>
    <row r="52" spans="20:20" s="47" customFormat="1" x14ac:dyDescent="0.25">
      <c r="T52" s="48"/>
    </row>
    <row r="53" spans="20:20" s="47" customFormat="1" x14ac:dyDescent="0.25">
      <c r="T53" s="48"/>
    </row>
    <row r="54" spans="20:20" s="47" customFormat="1" x14ac:dyDescent="0.25">
      <c r="T54" s="48"/>
    </row>
    <row r="55" spans="20:20" s="47" customFormat="1" x14ac:dyDescent="0.25">
      <c r="T55" s="48"/>
    </row>
    <row r="56" spans="20:20" s="47" customFormat="1" x14ac:dyDescent="0.25">
      <c r="T56" s="48"/>
    </row>
    <row r="57" spans="20:20" s="47" customFormat="1" x14ac:dyDescent="0.25">
      <c r="T57" s="48"/>
    </row>
    <row r="58" spans="20:20" s="47" customFormat="1" x14ac:dyDescent="0.25">
      <c r="T58" s="48"/>
    </row>
    <row r="59" spans="20:20" s="47" customFormat="1" x14ac:dyDescent="0.25">
      <c r="T59" s="48"/>
    </row>
    <row r="60" spans="20:20" s="47" customFormat="1" x14ac:dyDescent="0.25">
      <c r="T60" s="48"/>
    </row>
    <row r="61" spans="20:20" s="47" customFormat="1" x14ac:dyDescent="0.25">
      <c r="T61" s="48"/>
    </row>
    <row r="62" spans="20:20" s="47" customFormat="1" x14ac:dyDescent="0.25">
      <c r="T62" s="48"/>
    </row>
    <row r="63" spans="20:20" s="47" customFormat="1" x14ac:dyDescent="0.25">
      <c r="T63" s="48"/>
    </row>
    <row r="64" spans="20:20" s="47" customFormat="1" x14ac:dyDescent="0.25">
      <c r="T64" s="48"/>
    </row>
    <row r="65" spans="20:20" s="47" customFormat="1" x14ac:dyDescent="0.25">
      <c r="T65" s="48"/>
    </row>
    <row r="66" spans="20:20" s="47" customFormat="1" x14ac:dyDescent="0.25">
      <c r="T66" s="48"/>
    </row>
    <row r="67" spans="20:20" s="47" customFormat="1" x14ac:dyDescent="0.25">
      <c r="T67" s="48"/>
    </row>
    <row r="68" spans="20:20" s="47" customFormat="1" x14ac:dyDescent="0.25">
      <c r="T68" s="48"/>
    </row>
    <row r="69" spans="20:20" s="47" customFormat="1" x14ac:dyDescent="0.25">
      <c r="T69" s="48"/>
    </row>
    <row r="70" spans="20:20" s="47" customFormat="1" x14ac:dyDescent="0.25">
      <c r="T70" s="48"/>
    </row>
    <row r="71" spans="20:20" s="47" customFormat="1" x14ac:dyDescent="0.25">
      <c r="T71" s="48"/>
    </row>
    <row r="72" spans="20:20" s="47" customFormat="1" x14ac:dyDescent="0.25">
      <c r="T72" s="48"/>
    </row>
    <row r="73" spans="20:20" s="47" customFormat="1" x14ac:dyDescent="0.25">
      <c r="T73" s="48"/>
    </row>
    <row r="74" spans="20:20" s="47" customFormat="1" x14ac:dyDescent="0.25">
      <c r="T74" s="48"/>
    </row>
    <row r="75" spans="20:20" s="47" customFormat="1" x14ac:dyDescent="0.25">
      <c r="T75" s="48"/>
    </row>
    <row r="76" spans="20:20" s="47" customFormat="1" x14ac:dyDescent="0.25">
      <c r="T76" s="48"/>
    </row>
    <row r="77" spans="20:20" s="47" customFormat="1" x14ac:dyDescent="0.25">
      <c r="T77" s="48"/>
    </row>
    <row r="78" spans="20:20" s="47" customFormat="1" x14ac:dyDescent="0.25">
      <c r="T78" s="48"/>
    </row>
    <row r="79" spans="20:20" s="47" customFormat="1" x14ac:dyDescent="0.25">
      <c r="T79" s="48"/>
    </row>
    <row r="80" spans="20:20" s="47" customFormat="1" x14ac:dyDescent="0.25">
      <c r="T80" s="48"/>
    </row>
    <row r="81" spans="20:20" s="47" customFormat="1" x14ac:dyDescent="0.25">
      <c r="T81" s="48"/>
    </row>
    <row r="82" spans="20:20" s="47" customFormat="1" x14ac:dyDescent="0.25">
      <c r="T82" s="48"/>
    </row>
    <row r="83" spans="20:20" s="47" customFormat="1" x14ac:dyDescent="0.25">
      <c r="T83" s="48"/>
    </row>
    <row r="84" spans="20:20" s="47" customFormat="1" x14ac:dyDescent="0.25">
      <c r="T84" s="48"/>
    </row>
    <row r="85" spans="20:20" s="47" customFormat="1" x14ac:dyDescent="0.25">
      <c r="T85" s="48"/>
    </row>
    <row r="86" spans="20:20" s="47" customFormat="1" x14ac:dyDescent="0.25">
      <c r="T86" s="48"/>
    </row>
    <row r="87" spans="20:20" s="47" customFormat="1" x14ac:dyDescent="0.25">
      <c r="T87" s="48"/>
    </row>
    <row r="88" spans="20:20" s="47" customFormat="1" x14ac:dyDescent="0.25">
      <c r="T88" s="48"/>
    </row>
    <row r="89" spans="20:20" s="47" customFormat="1" x14ac:dyDescent="0.25">
      <c r="T89" s="48"/>
    </row>
    <row r="90" spans="20:20" s="47" customFormat="1" x14ac:dyDescent="0.25">
      <c r="T90" s="48"/>
    </row>
    <row r="91" spans="20:20" s="47" customFormat="1" x14ac:dyDescent="0.25">
      <c r="T91" s="48"/>
    </row>
    <row r="92" spans="20:20" s="47" customFormat="1" x14ac:dyDescent="0.25">
      <c r="T92" s="48"/>
    </row>
    <row r="93" spans="20:20" s="47" customFormat="1" x14ac:dyDescent="0.25">
      <c r="T93" s="48"/>
    </row>
    <row r="94" spans="20:20" s="47" customFormat="1" x14ac:dyDescent="0.25">
      <c r="T94" s="48"/>
    </row>
    <row r="95" spans="20:20" s="47" customFormat="1" x14ac:dyDescent="0.25">
      <c r="T95" s="48"/>
    </row>
    <row r="96" spans="20:20" s="47" customFormat="1" x14ac:dyDescent="0.25">
      <c r="T96" s="48"/>
    </row>
    <row r="97" spans="20:20" s="47" customFormat="1" x14ac:dyDescent="0.25">
      <c r="T97" s="48"/>
    </row>
    <row r="98" spans="20:20" s="47" customFormat="1" x14ac:dyDescent="0.25">
      <c r="T98" s="48"/>
    </row>
    <row r="99" spans="20:20" s="47" customFormat="1" x14ac:dyDescent="0.25">
      <c r="T99" s="48"/>
    </row>
    <row r="100" spans="20:20" s="47" customFormat="1" x14ac:dyDescent="0.25">
      <c r="T100" s="48"/>
    </row>
    <row r="101" spans="20:20" s="47" customFormat="1" x14ac:dyDescent="0.25">
      <c r="T101" s="48"/>
    </row>
    <row r="102" spans="20:20" s="47" customFormat="1" x14ac:dyDescent="0.25">
      <c r="T102" s="48"/>
    </row>
    <row r="103" spans="20:20" s="47" customFormat="1" x14ac:dyDescent="0.25">
      <c r="T103" s="48"/>
    </row>
    <row r="104" spans="20:20" s="47" customFormat="1" x14ac:dyDescent="0.25">
      <c r="T104" s="48"/>
    </row>
    <row r="105" spans="20:20" s="47" customFormat="1" x14ac:dyDescent="0.25">
      <c r="T105" s="48"/>
    </row>
    <row r="106" spans="20:20" s="47" customFormat="1" x14ac:dyDescent="0.25">
      <c r="T106" s="48"/>
    </row>
    <row r="107" spans="20:20" s="47" customFormat="1" x14ac:dyDescent="0.25">
      <c r="T107" s="48"/>
    </row>
    <row r="108" spans="20:20" s="47" customFormat="1" x14ac:dyDescent="0.25">
      <c r="T108" s="48"/>
    </row>
    <row r="109" spans="20:20" s="47" customFormat="1" x14ac:dyDescent="0.25">
      <c r="T109" s="48"/>
    </row>
    <row r="110" spans="20:20" s="47" customFormat="1" x14ac:dyDescent="0.25">
      <c r="T110" s="48"/>
    </row>
    <row r="111" spans="20:20" s="47" customFormat="1" x14ac:dyDescent="0.25">
      <c r="T111" s="48"/>
    </row>
    <row r="112" spans="20:20" s="47" customFormat="1" x14ac:dyDescent="0.25">
      <c r="T112" s="48"/>
    </row>
    <row r="113" spans="20:20" s="47" customFormat="1" x14ac:dyDescent="0.25">
      <c r="T113" s="48"/>
    </row>
    <row r="114" spans="20:20" s="47" customFormat="1" x14ac:dyDescent="0.25">
      <c r="T114" s="48"/>
    </row>
    <row r="115" spans="20:20" s="47" customFormat="1" x14ac:dyDescent="0.25">
      <c r="T115" s="48"/>
    </row>
    <row r="116" spans="20:20" s="47" customFormat="1" x14ac:dyDescent="0.25">
      <c r="T116" s="48"/>
    </row>
    <row r="117" spans="20:20" s="47" customFormat="1" x14ac:dyDescent="0.25">
      <c r="T117" s="48"/>
    </row>
    <row r="118" spans="20:20" s="47" customFormat="1" x14ac:dyDescent="0.25">
      <c r="T118" s="48"/>
    </row>
    <row r="119" spans="20:20" s="47" customFormat="1" x14ac:dyDescent="0.25">
      <c r="T119" s="48"/>
    </row>
    <row r="120" spans="20:20" s="47" customFormat="1" x14ac:dyDescent="0.25">
      <c r="T120" s="48"/>
    </row>
    <row r="121" spans="20:20" s="47" customFormat="1" x14ac:dyDescent="0.25">
      <c r="T121" s="48"/>
    </row>
    <row r="122" spans="20:20" s="47" customFormat="1" x14ac:dyDescent="0.25">
      <c r="T122" s="48"/>
    </row>
    <row r="123" spans="20:20" s="47" customFormat="1" x14ac:dyDescent="0.25">
      <c r="T123" s="48"/>
    </row>
    <row r="124" spans="20:20" s="47" customFormat="1" x14ac:dyDescent="0.25">
      <c r="T124" s="48"/>
    </row>
    <row r="125" spans="20:20" s="47" customFormat="1" x14ac:dyDescent="0.25">
      <c r="T125" s="48"/>
    </row>
    <row r="126" spans="20:20" s="47" customFormat="1" x14ac:dyDescent="0.25">
      <c r="T126" s="48"/>
    </row>
    <row r="127" spans="20:20" s="47" customFormat="1" x14ac:dyDescent="0.25">
      <c r="T127" s="48"/>
    </row>
    <row r="128" spans="20:20" s="47" customFormat="1" x14ac:dyDescent="0.25">
      <c r="T128" s="48"/>
    </row>
    <row r="129" spans="20:20" s="47" customFormat="1" x14ac:dyDescent="0.25">
      <c r="T129" s="48"/>
    </row>
    <row r="130" spans="20:20" s="47" customFormat="1" x14ac:dyDescent="0.25">
      <c r="T130" s="48"/>
    </row>
    <row r="131" spans="20:20" s="47" customFormat="1" x14ac:dyDescent="0.25">
      <c r="T131" s="48"/>
    </row>
    <row r="132" spans="20:20" s="47" customFormat="1" x14ac:dyDescent="0.25">
      <c r="T132" s="48"/>
    </row>
    <row r="133" spans="20:20" s="47" customFormat="1" x14ac:dyDescent="0.25">
      <c r="T133" s="48"/>
    </row>
    <row r="134" spans="20:20" s="47" customFormat="1" x14ac:dyDescent="0.25">
      <c r="T134" s="48"/>
    </row>
    <row r="135" spans="20:20" s="47" customFormat="1" x14ac:dyDescent="0.25">
      <c r="T135" s="48"/>
    </row>
    <row r="136" spans="20:20" s="47" customFormat="1" x14ac:dyDescent="0.25">
      <c r="T136" s="48"/>
    </row>
    <row r="137" spans="20:20" s="47" customFormat="1" x14ac:dyDescent="0.25">
      <c r="T137" s="48"/>
    </row>
    <row r="138" spans="20:20" s="47" customFormat="1" x14ac:dyDescent="0.25">
      <c r="T138" s="48"/>
    </row>
    <row r="139" spans="20:20" s="47" customFormat="1" x14ac:dyDescent="0.25">
      <c r="T139" s="48"/>
    </row>
    <row r="140" spans="20:20" s="47" customFormat="1" x14ac:dyDescent="0.25">
      <c r="T140" s="48"/>
    </row>
    <row r="141" spans="20:20" s="47" customFormat="1" x14ac:dyDescent="0.25">
      <c r="T141" s="48"/>
    </row>
    <row r="142" spans="20:20" s="47" customFormat="1" x14ac:dyDescent="0.25">
      <c r="T142" s="48"/>
    </row>
    <row r="143" spans="20:20" s="47" customFormat="1" x14ac:dyDescent="0.25">
      <c r="T143" s="48"/>
    </row>
    <row r="144" spans="20:20" s="47" customFormat="1" x14ac:dyDescent="0.25">
      <c r="T144" s="48"/>
    </row>
    <row r="145" spans="20:20" s="47" customFormat="1" x14ac:dyDescent="0.25">
      <c r="T145" s="48"/>
    </row>
    <row r="146" spans="20:20" s="47" customFormat="1" x14ac:dyDescent="0.25">
      <c r="T146" s="48"/>
    </row>
    <row r="147" spans="20:20" s="47" customFormat="1" x14ac:dyDescent="0.25">
      <c r="T147" s="48"/>
    </row>
    <row r="148" spans="20:20" s="47" customFormat="1" x14ac:dyDescent="0.25">
      <c r="T148" s="48"/>
    </row>
    <row r="149" spans="20:20" s="47" customFormat="1" x14ac:dyDescent="0.25">
      <c r="T149" s="48"/>
    </row>
    <row r="150" spans="20:20" s="47" customFormat="1" x14ac:dyDescent="0.25">
      <c r="T150" s="48"/>
    </row>
    <row r="151" spans="20:20" s="47" customFormat="1" x14ac:dyDescent="0.25">
      <c r="T151" s="48"/>
    </row>
    <row r="152" spans="20:20" s="47" customFormat="1" x14ac:dyDescent="0.25">
      <c r="T152" s="48"/>
    </row>
    <row r="153" spans="20:20" s="47" customFormat="1" x14ac:dyDescent="0.25">
      <c r="T153" s="48"/>
    </row>
    <row r="154" spans="20:20" s="47" customFormat="1" x14ac:dyDescent="0.25">
      <c r="T154" s="48"/>
    </row>
    <row r="155" spans="20:20" s="47" customFormat="1" x14ac:dyDescent="0.25">
      <c r="T155" s="48"/>
    </row>
    <row r="156" spans="20:20" s="47" customFormat="1" x14ac:dyDescent="0.25">
      <c r="T156" s="48"/>
    </row>
    <row r="157" spans="20:20" s="47" customFormat="1" x14ac:dyDescent="0.25">
      <c r="T157" s="48"/>
    </row>
    <row r="158" spans="20:20" s="47" customFormat="1" x14ac:dyDescent="0.25">
      <c r="T158" s="48"/>
    </row>
    <row r="159" spans="20:20" s="47" customFormat="1" x14ac:dyDescent="0.25">
      <c r="T159" s="48"/>
    </row>
    <row r="160" spans="20:20" s="47" customFormat="1" x14ac:dyDescent="0.25">
      <c r="T160" s="48"/>
    </row>
    <row r="161" spans="20:20" s="47" customFormat="1" x14ac:dyDescent="0.25">
      <c r="T161" s="48"/>
    </row>
    <row r="162" spans="20:20" s="47" customFormat="1" x14ac:dyDescent="0.25">
      <c r="T162" s="48"/>
    </row>
    <row r="163" spans="20:20" s="47" customFormat="1" x14ac:dyDescent="0.25">
      <c r="T163" s="48"/>
    </row>
    <row r="164" spans="20:20" s="47" customFormat="1" x14ac:dyDescent="0.25">
      <c r="T164" s="48"/>
    </row>
    <row r="165" spans="20:20" s="47" customFormat="1" x14ac:dyDescent="0.25">
      <c r="T165" s="48"/>
    </row>
  </sheetData>
  <mergeCells count="128">
    <mergeCell ref="A1:P2"/>
    <mergeCell ref="B3:C3"/>
    <mergeCell ref="D3:E3"/>
    <mergeCell ref="J3:L3"/>
    <mergeCell ref="M3:N3"/>
    <mergeCell ref="B5:C5"/>
    <mergeCell ref="D5:E5"/>
    <mergeCell ref="M5:N5"/>
    <mergeCell ref="B7:E7"/>
    <mergeCell ref="J7:M7"/>
    <mergeCell ref="A8:A31"/>
    <mergeCell ref="B8:C8"/>
    <mergeCell ref="D8:E8"/>
    <mergeCell ref="F8:G8"/>
    <mergeCell ref="I8:I31"/>
    <mergeCell ref="J8:K8"/>
    <mergeCell ref="L8:M8"/>
    <mergeCell ref="B11:D11"/>
    <mergeCell ref="F11:G11"/>
    <mergeCell ref="J11:L11"/>
    <mergeCell ref="B15:D15"/>
    <mergeCell ref="F15:G15"/>
    <mergeCell ref="J15:L15"/>
    <mergeCell ref="B19:D19"/>
    <mergeCell ref="F19:G19"/>
    <mergeCell ref="J19:L19"/>
    <mergeCell ref="B23:D23"/>
    <mergeCell ref="F23:G23"/>
    <mergeCell ref="J23:L23"/>
    <mergeCell ref="B27:D27"/>
    <mergeCell ref="F27:G27"/>
    <mergeCell ref="J27:L27"/>
    <mergeCell ref="B31:D31"/>
    <mergeCell ref="J31:L31"/>
    <mergeCell ref="N11:O11"/>
    <mergeCell ref="B12:D12"/>
    <mergeCell ref="F12:G12"/>
    <mergeCell ref="J12:L12"/>
    <mergeCell ref="N12:O12"/>
    <mergeCell ref="N8:O8"/>
    <mergeCell ref="B9:D9"/>
    <mergeCell ref="F9:G9"/>
    <mergeCell ref="J9:L9"/>
    <mergeCell ref="N9:O9"/>
    <mergeCell ref="B10:D10"/>
    <mergeCell ref="F10:G10"/>
    <mergeCell ref="J10:L10"/>
    <mergeCell ref="N10:O10"/>
    <mergeCell ref="N15:O15"/>
    <mergeCell ref="B16:D16"/>
    <mergeCell ref="F16:G16"/>
    <mergeCell ref="J16:L16"/>
    <mergeCell ref="N16:O16"/>
    <mergeCell ref="B13:D13"/>
    <mergeCell ref="F13:G13"/>
    <mergeCell ref="J13:L13"/>
    <mergeCell ref="N13:O13"/>
    <mergeCell ref="B14:D14"/>
    <mergeCell ref="F14:G14"/>
    <mergeCell ref="J14:L14"/>
    <mergeCell ref="N14:O14"/>
    <mergeCell ref="N19:O19"/>
    <mergeCell ref="B20:D20"/>
    <mergeCell ref="F20:G20"/>
    <mergeCell ref="J20:L20"/>
    <mergeCell ref="N20:O20"/>
    <mergeCell ref="B17:D17"/>
    <mergeCell ref="F17:G17"/>
    <mergeCell ref="J17:L17"/>
    <mergeCell ref="N17:O17"/>
    <mergeCell ref="B18:D18"/>
    <mergeCell ref="F18:G18"/>
    <mergeCell ref="J18:L18"/>
    <mergeCell ref="N18:O18"/>
    <mergeCell ref="N23:O23"/>
    <mergeCell ref="B24:D24"/>
    <mergeCell ref="F24:G24"/>
    <mergeCell ref="J24:L24"/>
    <mergeCell ref="N24:O24"/>
    <mergeCell ref="B21:D21"/>
    <mergeCell ref="F21:G21"/>
    <mergeCell ref="J21:L21"/>
    <mergeCell ref="N21:O21"/>
    <mergeCell ref="B22:D22"/>
    <mergeCell ref="F22:G22"/>
    <mergeCell ref="J22:L22"/>
    <mergeCell ref="N22:O22"/>
    <mergeCell ref="N27:O27"/>
    <mergeCell ref="B28:D28"/>
    <mergeCell ref="F28:G28"/>
    <mergeCell ref="J28:L28"/>
    <mergeCell ref="N28:O28"/>
    <mergeCell ref="B25:D25"/>
    <mergeCell ref="F25:G25"/>
    <mergeCell ref="J25:L25"/>
    <mergeCell ref="N25:O25"/>
    <mergeCell ref="B26:D26"/>
    <mergeCell ref="F26:G26"/>
    <mergeCell ref="J26:L26"/>
    <mergeCell ref="N26:O26"/>
    <mergeCell ref="E32:F32"/>
    <mergeCell ref="M32:N32"/>
    <mergeCell ref="C33:D33"/>
    <mergeCell ref="E33:F33"/>
    <mergeCell ref="K33:L33"/>
    <mergeCell ref="M33:N33"/>
    <mergeCell ref="B29:D29"/>
    <mergeCell ref="F29:G29"/>
    <mergeCell ref="J29:L29"/>
    <mergeCell ref="N29:O29"/>
    <mergeCell ref="B30:D30"/>
    <mergeCell ref="F30:G30"/>
    <mergeCell ref="J30:L30"/>
    <mergeCell ref="N30:O30"/>
    <mergeCell ref="B40:E40"/>
    <mergeCell ref="J40:M40"/>
    <mergeCell ref="B37:E37"/>
    <mergeCell ref="J37:M37"/>
    <mergeCell ref="B38:E38"/>
    <mergeCell ref="J38:M38"/>
    <mergeCell ref="B39:E39"/>
    <mergeCell ref="J39:M39"/>
    <mergeCell ref="C34:D34"/>
    <mergeCell ref="E34:F34"/>
    <mergeCell ref="K34:L34"/>
    <mergeCell ref="M34:N34"/>
    <mergeCell ref="C36:F36"/>
    <mergeCell ref="K36:N36"/>
  </mergeCells>
  <conditionalFormatting sqref="G39">
    <cfRule type="cellIs" dxfId="13" priority="2" stopIfTrue="1" operator="notEqual">
      <formula>#REF!</formula>
    </cfRule>
  </conditionalFormatting>
  <conditionalFormatting sqref="O39">
    <cfRule type="cellIs" dxfId="12" priority="1" stopIfTrue="1" operator="notEqual">
      <formula>#REF!</formula>
    </cfRule>
  </conditionalFormatting>
  <dataValidations count="1">
    <dataValidation type="list" allowBlank="1" showInputMessage="1" showErrorMessage="1" prompt="Enter IDC Rate Type for IDC Calculations." sqref="M3:N3" xr:uid="{00000000-0002-0000-0000-000000000000}">
      <formula1>$T$5:$T$6</formula1>
    </dataValidation>
  </dataValidation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9"/>
  <sheetViews>
    <sheetView tabSelected="1" workbookViewId="0">
      <selection activeCell="W39" sqref="W39"/>
    </sheetView>
  </sheetViews>
  <sheetFormatPr defaultRowHeight="15" x14ac:dyDescent="0.25"/>
  <cols>
    <col min="23" max="23" width="17" bestFit="1" customWidth="1"/>
  </cols>
  <sheetData>
    <row r="1" spans="1:23" x14ac:dyDescent="0.25">
      <c r="A1" s="44" t="s">
        <v>67</v>
      </c>
      <c r="B1" s="140"/>
      <c r="C1" s="140"/>
      <c r="D1" s="140"/>
      <c r="E1" s="140"/>
      <c r="F1" s="140"/>
    </row>
    <row r="2" spans="1:23" x14ac:dyDescent="0.25">
      <c r="W2" s="43" t="s">
        <v>68</v>
      </c>
    </row>
    <row r="3" spans="1:23" ht="15.75" thickBot="1" x14ac:dyDescent="0.3">
      <c r="A3" s="45" t="s">
        <v>69</v>
      </c>
      <c r="B3" s="141"/>
      <c r="C3" s="141"/>
      <c r="D3" s="141"/>
      <c r="E3" s="141"/>
      <c r="F3" s="141"/>
      <c r="H3" s="46" t="s">
        <v>69</v>
      </c>
      <c r="I3" s="141"/>
      <c r="J3" s="141"/>
      <c r="K3" s="141"/>
      <c r="L3" s="141"/>
      <c r="M3" s="141"/>
      <c r="O3" s="46" t="s">
        <v>69</v>
      </c>
      <c r="P3" s="141"/>
      <c r="Q3" s="141"/>
      <c r="R3" s="141"/>
      <c r="S3" s="141"/>
      <c r="T3" s="141"/>
      <c r="W3" s="36" t="s">
        <v>70</v>
      </c>
    </row>
    <row r="4" spans="1:23" x14ac:dyDescent="0.25">
      <c r="A4" s="115" t="s">
        <v>9</v>
      </c>
      <c r="B4" s="116"/>
      <c r="C4" s="117" t="s">
        <v>10</v>
      </c>
      <c r="D4" s="116"/>
      <c r="E4" s="118"/>
      <c r="F4" s="119"/>
      <c r="H4" s="115" t="s">
        <v>9</v>
      </c>
      <c r="I4" s="116"/>
      <c r="J4" s="117" t="s">
        <v>10</v>
      </c>
      <c r="K4" s="116"/>
      <c r="L4" s="118"/>
      <c r="M4" s="119"/>
      <c r="O4" s="115" t="s">
        <v>9</v>
      </c>
      <c r="P4" s="116"/>
      <c r="Q4" s="117" t="s">
        <v>10</v>
      </c>
      <c r="R4" s="116"/>
      <c r="S4" s="118"/>
      <c r="T4" s="119"/>
      <c r="W4" s="34"/>
    </row>
    <row r="5" spans="1:23" x14ac:dyDescent="0.25">
      <c r="A5" s="120" t="s">
        <v>11</v>
      </c>
      <c r="B5" s="121"/>
      <c r="C5" s="121"/>
      <c r="D5" s="1">
        <v>7110</v>
      </c>
      <c r="E5" s="122">
        <v>0</v>
      </c>
      <c r="F5" s="123"/>
      <c r="H5" s="120" t="s">
        <v>11</v>
      </c>
      <c r="I5" s="121"/>
      <c r="J5" s="121"/>
      <c r="K5" s="1">
        <v>7110</v>
      </c>
      <c r="L5" s="122">
        <v>0</v>
      </c>
      <c r="M5" s="134"/>
      <c r="O5" s="120" t="s">
        <v>11</v>
      </c>
      <c r="P5" s="121"/>
      <c r="Q5" s="121"/>
      <c r="R5" s="1">
        <v>7110</v>
      </c>
      <c r="S5" s="122">
        <v>0</v>
      </c>
      <c r="T5" s="134"/>
      <c r="V5" s="1">
        <v>7110</v>
      </c>
      <c r="W5" s="35">
        <f t="shared" ref="W5:W22" si="0">E5+L5+S5</f>
        <v>0</v>
      </c>
    </row>
    <row r="6" spans="1:23" x14ac:dyDescent="0.25">
      <c r="A6" s="124" t="s">
        <v>13</v>
      </c>
      <c r="B6" s="125"/>
      <c r="C6" s="125"/>
      <c r="D6" s="1">
        <v>7120</v>
      </c>
      <c r="E6" s="122">
        <v>0</v>
      </c>
      <c r="F6" s="123"/>
      <c r="H6" s="124" t="s">
        <v>13</v>
      </c>
      <c r="I6" s="125"/>
      <c r="J6" s="125"/>
      <c r="K6" s="1">
        <v>7120</v>
      </c>
      <c r="L6" s="122">
        <v>0</v>
      </c>
      <c r="M6" s="134"/>
      <c r="O6" s="124" t="s">
        <v>13</v>
      </c>
      <c r="P6" s="125"/>
      <c r="Q6" s="125"/>
      <c r="R6" s="1">
        <v>7120</v>
      </c>
      <c r="S6" s="122">
        <v>0</v>
      </c>
      <c r="T6" s="123"/>
      <c r="V6" s="1">
        <v>7120</v>
      </c>
      <c r="W6" s="35">
        <f t="shared" si="0"/>
        <v>0</v>
      </c>
    </row>
    <row r="7" spans="1:23" x14ac:dyDescent="0.25">
      <c r="A7" s="124" t="s">
        <v>15</v>
      </c>
      <c r="B7" s="125"/>
      <c r="C7" s="125"/>
      <c r="D7" s="1">
        <v>7200</v>
      </c>
      <c r="E7" s="122">
        <v>0</v>
      </c>
      <c r="F7" s="123"/>
      <c r="H7" s="124" t="s">
        <v>15</v>
      </c>
      <c r="I7" s="125"/>
      <c r="J7" s="125"/>
      <c r="K7" s="1">
        <v>7200</v>
      </c>
      <c r="L7" s="122">
        <v>0</v>
      </c>
      <c r="M7" s="134"/>
      <c r="O7" s="124" t="s">
        <v>15</v>
      </c>
      <c r="P7" s="125"/>
      <c r="Q7" s="125"/>
      <c r="R7" s="1">
        <v>7200</v>
      </c>
      <c r="S7" s="122">
        <v>0</v>
      </c>
      <c r="T7" s="123"/>
      <c r="V7" s="1">
        <v>7200</v>
      </c>
      <c r="W7" s="35">
        <f t="shared" si="0"/>
        <v>0</v>
      </c>
    </row>
    <row r="8" spans="1:23" x14ac:dyDescent="0.25">
      <c r="A8" s="124" t="s">
        <v>71</v>
      </c>
      <c r="B8" s="125"/>
      <c r="C8" s="125"/>
      <c r="D8" s="2" t="s">
        <v>18</v>
      </c>
      <c r="E8" s="122">
        <v>0</v>
      </c>
      <c r="F8" s="123"/>
      <c r="H8" s="124" t="s">
        <v>71</v>
      </c>
      <c r="I8" s="125"/>
      <c r="J8" s="125"/>
      <c r="K8" s="2" t="s">
        <v>18</v>
      </c>
      <c r="L8" s="122">
        <v>0</v>
      </c>
      <c r="M8" s="134"/>
      <c r="O8" s="124" t="s">
        <v>71</v>
      </c>
      <c r="P8" s="125"/>
      <c r="Q8" s="125"/>
      <c r="R8" s="2" t="s">
        <v>18</v>
      </c>
      <c r="S8" s="122">
        <v>0</v>
      </c>
      <c r="T8" s="123"/>
      <c r="V8" s="2" t="s">
        <v>18</v>
      </c>
      <c r="W8" s="35">
        <f t="shared" si="0"/>
        <v>0</v>
      </c>
    </row>
    <row r="9" spans="1:23" x14ac:dyDescent="0.25">
      <c r="A9" s="124" t="s">
        <v>19</v>
      </c>
      <c r="B9" s="125"/>
      <c r="C9" s="125"/>
      <c r="D9" s="1">
        <v>7310</v>
      </c>
      <c r="E9" s="122">
        <v>0</v>
      </c>
      <c r="F9" s="123"/>
      <c r="H9" s="124" t="s">
        <v>19</v>
      </c>
      <c r="I9" s="125"/>
      <c r="J9" s="125"/>
      <c r="K9" s="1">
        <v>7310</v>
      </c>
      <c r="L9" s="122">
        <v>0</v>
      </c>
      <c r="M9" s="134"/>
      <c r="O9" s="124" t="s">
        <v>19</v>
      </c>
      <c r="P9" s="125"/>
      <c r="Q9" s="125"/>
      <c r="R9" s="1">
        <v>7310</v>
      </c>
      <c r="S9" s="122">
        <v>0</v>
      </c>
      <c r="T9" s="123"/>
      <c r="V9" s="1">
        <v>7310</v>
      </c>
      <c r="W9" s="35">
        <f t="shared" si="0"/>
        <v>0</v>
      </c>
    </row>
    <row r="10" spans="1:23" x14ac:dyDescent="0.25">
      <c r="A10" s="124" t="s">
        <v>21</v>
      </c>
      <c r="B10" s="125"/>
      <c r="C10" s="125"/>
      <c r="D10" s="3">
        <v>7314</v>
      </c>
      <c r="E10" s="122">
        <v>0</v>
      </c>
      <c r="F10" s="123"/>
      <c r="H10" s="124" t="s">
        <v>21</v>
      </c>
      <c r="I10" s="125"/>
      <c r="J10" s="125"/>
      <c r="K10" s="3">
        <v>7314</v>
      </c>
      <c r="L10" s="122">
        <v>0</v>
      </c>
      <c r="M10" s="134"/>
      <c r="O10" s="124" t="s">
        <v>21</v>
      </c>
      <c r="P10" s="125"/>
      <c r="Q10" s="125"/>
      <c r="R10" s="3">
        <v>7314</v>
      </c>
      <c r="S10" s="122">
        <v>0</v>
      </c>
      <c r="T10" s="123"/>
      <c r="V10" s="3">
        <v>7314</v>
      </c>
      <c r="W10" s="35">
        <f t="shared" si="0"/>
        <v>0</v>
      </c>
    </row>
    <row r="11" spans="1:23" x14ac:dyDescent="0.25">
      <c r="A11" s="124" t="s">
        <v>23</v>
      </c>
      <c r="B11" s="125"/>
      <c r="C11" s="125"/>
      <c r="D11" s="3" t="s">
        <v>72</v>
      </c>
      <c r="E11" s="122">
        <v>0</v>
      </c>
      <c r="F11" s="123"/>
      <c r="H11" s="124" t="s">
        <v>23</v>
      </c>
      <c r="I11" s="125"/>
      <c r="J11" s="125"/>
      <c r="K11" s="3" t="s">
        <v>72</v>
      </c>
      <c r="L11" s="122">
        <v>0</v>
      </c>
      <c r="M11" s="134"/>
      <c r="O11" s="124" t="s">
        <v>23</v>
      </c>
      <c r="P11" s="125"/>
      <c r="Q11" s="125"/>
      <c r="R11" s="3" t="s">
        <v>72</v>
      </c>
      <c r="S11" s="122">
        <v>0</v>
      </c>
      <c r="T11" s="123"/>
      <c r="V11" s="3" t="s">
        <v>72</v>
      </c>
      <c r="W11" s="35">
        <f t="shared" si="0"/>
        <v>0</v>
      </c>
    </row>
    <row r="12" spans="1:23" x14ac:dyDescent="0.25">
      <c r="A12" s="124" t="s">
        <v>25</v>
      </c>
      <c r="B12" s="125"/>
      <c r="C12" s="125"/>
      <c r="D12" s="1">
        <v>7320</v>
      </c>
      <c r="E12" s="122">
        <v>0</v>
      </c>
      <c r="F12" s="123"/>
      <c r="H12" s="124" t="s">
        <v>25</v>
      </c>
      <c r="I12" s="125"/>
      <c r="J12" s="125"/>
      <c r="K12" s="1">
        <v>7320</v>
      </c>
      <c r="L12" s="122">
        <v>0</v>
      </c>
      <c r="M12" s="134"/>
      <c r="O12" s="124" t="s">
        <v>25</v>
      </c>
      <c r="P12" s="125"/>
      <c r="Q12" s="125"/>
      <c r="R12" s="1">
        <v>7320</v>
      </c>
      <c r="S12" s="122">
        <v>0</v>
      </c>
      <c r="T12" s="123"/>
      <c r="V12" s="1">
        <v>7320</v>
      </c>
      <c r="W12" s="35">
        <f t="shared" si="0"/>
        <v>0</v>
      </c>
    </row>
    <row r="13" spans="1:23" x14ac:dyDescent="0.25">
      <c r="A13" s="124" t="s">
        <v>27</v>
      </c>
      <c r="B13" s="125"/>
      <c r="C13" s="125"/>
      <c r="D13" s="1">
        <v>7325</v>
      </c>
      <c r="E13" s="122">
        <v>0</v>
      </c>
      <c r="F13" s="123"/>
      <c r="H13" s="124" t="s">
        <v>27</v>
      </c>
      <c r="I13" s="125"/>
      <c r="J13" s="125"/>
      <c r="K13" s="1">
        <v>7325</v>
      </c>
      <c r="L13" s="122">
        <v>0</v>
      </c>
      <c r="M13" s="134"/>
      <c r="O13" s="124" t="s">
        <v>27</v>
      </c>
      <c r="P13" s="125"/>
      <c r="Q13" s="125"/>
      <c r="R13" s="1">
        <v>7325</v>
      </c>
      <c r="S13" s="122">
        <v>0</v>
      </c>
      <c r="T13" s="123"/>
      <c r="V13" s="1">
        <v>7325</v>
      </c>
      <c r="W13" s="35">
        <f t="shared" si="0"/>
        <v>0</v>
      </c>
    </row>
    <row r="14" spans="1:23" x14ac:dyDescent="0.25">
      <c r="A14" s="124" t="s">
        <v>29</v>
      </c>
      <c r="B14" s="125"/>
      <c r="C14" s="125"/>
      <c r="D14" s="1">
        <v>7330</v>
      </c>
      <c r="E14" s="122">
        <v>0</v>
      </c>
      <c r="F14" s="123"/>
      <c r="H14" s="124" t="s">
        <v>29</v>
      </c>
      <c r="I14" s="125"/>
      <c r="J14" s="125"/>
      <c r="K14" s="1">
        <v>7330</v>
      </c>
      <c r="L14" s="122">
        <v>0</v>
      </c>
      <c r="M14" s="134"/>
      <c r="O14" s="124" t="s">
        <v>29</v>
      </c>
      <c r="P14" s="125"/>
      <c r="Q14" s="125"/>
      <c r="R14" s="1">
        <v>7330</v>
      </c>
      <c r="S14" s="122">
        <v>0</v>
      </c>
      <c r="T14" s="123"/>
      <c r="V14" s="1">
        <v>7330</v>
      </c>
      <c r="W14" s="35">
        <f t="shared" si="0"/>
        <v>0</v>
      </c>
    </row>
    <row r="15" spans="1:23" x14ac:dyDescent="0.25">
      <c r="A15" s="124" t="s">
        <v>31</v>
      </c>
      <c r="B15" s="125"/>
      <c r="C15" s="125"/>
      <c r="D15" s="1">
        <v>7340</v>
      </c>
      <c r="E15" s="122">
        <v>0</v>
      </c>
      <c r="F15" s="123"/>
      <c r="H15" s="124" t="s">
        <v>31</v>
      </c>
      <c r="I15" s="125"/>
      <c r="J15" s="125"/>
      <c r="K15" s="1">
        <v>7340</v>
      </c>
      <c r="L15" s="122">
        <v>0</v>
      </c>
      <c r="M15" s="134"/>
      <c r="O15" s="124" t="s">
        <v>31</v>
      </c>
      <c r="P15" s="125"/>
      <c r="Q15" s="125"/>
      <c r="R15" s="1">
        <v>7340</v>
      </c>
      <c r="S15" s="122">
        <v>0</v>
      </c>
      <c r="T15" s="123"/>
      <c r="V15" s="1">
        <v>7340</v>
      </c>
      <c r="W15" s="35">
        <f t="shared" si="0"/>
        <v>0</v>
      </c>
    </row>
    <row r="16" spans="1:23" x14ac:dyDescent="0.25">
      <c r="A16" s="124" t="s">
        <v>33</v>
      </c>
      <c r="B16" s="125"/>
      <c r="C16" s="125"/>
      <c r="D16" s="1" t="s">
        <v>73</v>
      </c>
      <c r="E16" s="122">
        <v>0</v>
      </c>
      <c r="F16" s="123"/>
      <c r="H16" s="124" t="s">
        <v>33</v>
      </c>
      <c r="I16" s="125"/>
      <c r="J16" s="125"/>
      <c r="K16" s="1" t="s">
        <v>73</v>
      </c>
      <c r="L16" s="122">
        <v>0</v>
      </c>
      <c r="M16" s="134"/>
      <c r="O16" s="124" t="s">
        <v>33</v>
      </c>
      <c r="P16" s="125"/>
      <c r="Q16" s="125"/>
      <c r="R16" s="1" t="s">
        <v>73</v>
      </c>
      <c r="S16" s="122">
        <v>0</v>
      </c>
      <c r="T16" s="123"/>
      <c r="V16" s="1" t="s">
        <v>73</v>
      </c>
      <c r="W16" s="35">
        <f t="shared" si="0"/>
        <v>0</v>
      </c>
    </row>
    <row r="17" spans="1:26" x14ac:dyDescent="0.25">
      <c r="A17" s="124" t="s">
        <v>35</v>
      </c>
      <c r="B17" s="125"/>
      <c r="C17" s="125"/>
      <c r="D17" s="3">
        <v>7350</v>
      </c>
      <c r="E17" s="122">
        <v>0</v>
      </c>
      <c r="F17" s="123"/>
      <c r="H17" s="124" t="s">
        <v>35</v>
      </c>
      <c r="I17" s="125"/>
      <c r="J17" s="125"/>
      <c r="K17" s="3">
        <v>7350</v>
      </c>
      <c r="L17" s="122">
        <v>0</v>
      </c>
      <c r="M17" s="134"/>
      <c r="O17" s="124" t="s">
        <v>35</v>
      </c>
      <c r="P17" s="125"/>
      <c r="Q17" s="125"/>
      <c r="R17" s="3">
        <v>7350</v>
      </c>
      <c r="S17" s="122">
        <v>0</v>
      </c>
      <c r="T17" s="123"/>
      <c r="V17" s="3">
        <v>7350</v>
      </c>
      <c r="W17" s="35">
        <f t="shared" si="0"/>
        <v>0</v>
      </c>
    </row>
    <row r="18" spans="1:26" x14ac:dyDescent="0.25">
      <c r="A18" s="124" t="s">
        <v>37</v>
      </c>
      <c r="B18" s="125"/>
      <c r="C18" s="125"/>
      <c r="D18" s="1">
        <v>7390</v>
      </c>
      <c r="E18" s="122">
        <v>0</v>
      </c>
      <c r="F18" s="123"/>
      <c r="H18" s="124" t="s">
        <v>37</v>
      </c>
      <c r="I18" s="125"/>
      <c r="J18" s="125"/>
      <c r="K18" s="1">
        <v>7390</v>
      </c>
      <c r="L18" s="122">
        <v>0</v>
      </c>
      <c r="M18" s="134"/>
      <c r="O18" s="124" t="s">
        <v>37</v>
      </c>
      <c r="P18" s="125"/>
      <c r="Q18" s="125"/>
      <c r="R18" s="1">
        <v>7390</v>
      </c>
      <c r="S18" s="122">
        <v>0</v>
      </c>
      <c r="T18" s="123"/>
      <c r="V18" s="1">
        <v>7390</v>
      </c>
      <c r="W18" s="35">
        <f t="shared" si="0"/>
        <v>0</v>
      </c>
    </row>
    <row r="19" spans="1:26" x14ac:dyDescent="0.25">
      <c r="A19" s="124" t="s">
        <v>39</v>
      </c>
      <c r="B19" s="125"/>
      <c r="C19" s="125"/>
      <c r="D19" s="3" t="s">
        <v>74</v>
      </c>
      <c r="E19" s="122">
        <v>0</v>
      </c>
      <c r="F19" s="123"/>
      <c r="H19" s="124" t="s">
        <v>39</v>
      </c>
      <c r="I19" s="125"/>
      <c r="J19" s="125"/>
      <c r="K19" s="3" t="s">
        <v>74</v>
      </c>
      <c r="L19" s="122">
        <v>0</v>
      </c>
      <c r="M19" s="134"/>
      <c r="O19" s="124" t="s">
        <v>39</v>
      </c>
      <c r="P19" s="125"/>
      <c r="Q19" s="125"/>
      <c r="R19" s="3" t="s">
        <v>74</v>
      </c>
      <c r="S19" s="122">
        <v>0</v>
      </c>
      <c r="T19" s="123"/>
      <c r="V19" s="3" t="s">
        <v>74</v>
      </c>
      <c r="W19" s="35">
        <f t="shared" si="0"/>
        <v>0</v>
      </c>
    </row>
    <row r="20" spans="1:26" x14ac:dyDescent="0.25">
      <c r="A20" s="124" t="s">
        <v>41</v>
      </c>
      <c r="B20" s="125"/>
      <c r="C20" s="125"/>
      <c r="D20" s="1">
        <v>7510</v>
      </c>
      <c r="E20" s="122">
        <v>0</v>
      </c>
      <c r="F20" s="123"/>
      <c r="H20" s="124" t="s">
        <v>41</v>
      </c>
      <c r="I20" s="125"/>
      <c r="J20" s="125"/>
      <c r="K20" s="1">
        <v>7510</v>
      </c>
      <c r="L20" s="122">
        <v>0</v>
      </c>
      <c r="M20" s="134"/>
      <c r="O20" s="124" t="s">
        <v>41</v>
      </c>
      <c r="P20" s="125"/>
      <c r="Q20" s="125"/>
      <c r="R20" s="1">
        <v>7510</v>
      </c>
      <c r="S20" s="122">
        <v>0</v>
      </c>
      <c r="T20" s="123"/>
      <c r="V20" s="1">
        <v>7510</v>
      </c>
      <c r="W20" s="35">
        <f t="shared" si="0"/>
        <v>0</v>
      </c>
    </row>
    <row r="21" spans="1:26" x14ac:dyDescent="0.25">
      <c r="A21" s="124" t="s">
        <v>43</v>
      </c>
      <c r="B21" s="125"/>
      <c r="C21" s="125"/>
      <c r="D21" s="1">
        <v>7520</v>
      </c>
      <c r="E21" s="122">
        <v>0</v>
      </c>
      <c r="F21" s="123"/>
      <c r="H21" s="124" t="s">
        <v>43</v>
      </c>
      <c r="I21" s="125"/>
      <c r="J21" s="125"/>
      <c r="K21" s="1">
        <v>7520</v>
      </c>
      <c r="L21" s="122">
        <v>0</v>
      </c>
      <c r="M21" s="134"/>
      <c r="O21" s="124" t="s">
        <v>43</v>
      </c>
      <c r="P21" s="125"/>
      <c r="Q21" s="125"/>
      <c r="R21" s="1">
        <v>7520</v>
      </c>
      <c r="S21" s="122">
        <v>0</v>
      </c>
      <c r="T21" s="123"/>
      <c r="V21" s="1">
        <v>7520</v>
      </c>
      <c r="W21" s="35">
        <f t="shared" si="0"/>
        <v>0</v>
      </c>
    </row>
    <row r="22" spans="1:26" x14ac:dyDescent="0.25">
      <c r="A22" s="124" t="s">
        <v>45</v>
      </c>
      <c r="B22" s="125"/>
      <c r="C22" s="125"/>
      <c r="D22" s="3">
        <v>7530</v>
      </c>
      <c r="E22" s="122">
        <v>0</v>
      </c>
      <c r="F22" s="123"/>
      <c r="H22" s="124" t="s">
        <v>45</v>
      </c>
      <c r="I22" s="125"/>
      <c r="J22" s="125"/>
      <c r="K22" s="3">
        <v>7530</v>
      </c>
      <c r="L22" s="122">
        <v>0</v>
      </c>
      <c r="M22" s="134"/>
      <c r="O22" s="124" t="s">
        <v>45</v>
      </c>
      <c r="P22" s="125"/>
      <c r="Q22" s="125"/>
      <c r="R22" s="3">
        <v>7530</v>
      </c>
      <c r="S22" s="122">
        <v>0</v>
      </c>
      <c r="T22" s="123"/>
      <c r="V22" s="3">
        <v>7530</v>
      </c>
      <c r="W22" s="35">
        <f t="shared" si="0"/>
        <v>0</v>
      </c>
    </row>
    <row r="23" spans="1:26" x14ac:dyDescent="0.25">
      <c r="A23" s="126" t="s">
        <v>47</v>
      </c>
      <c r="B23" s="127"/>
      <c r="C23" s="127"/>
      <c r="D23" s="3" t="s">
        <v>75</v>
      </c>
      <c r="E23" s="122">
        <v>0</v>
      </c>
      <c r="F23" s="123"/>
      <c r="H23" s="126" t="s">
        <v>47</v>
      </c>
      <c r="I23" s="127"/>
      <c r="J23" s="127"/>
      <c r="K23" s="3" t="s">
        <v>75</v>
      </c>
      <c r="L23" s="122">
        <v>0</v>
      </c>
      <c r="M23" s="134"/>
      <c r="O23" s="126" t="s">
        <v>47</v>
      </c>
      <c r="P23" s="127"/>
      <c r="Q23" s="127"/>
      <c r="R23" s="3" t="s">
        <v>75</v>
      </c>
      <c r="S23" s="122">
        <v>0</v>
      </c>
      <c r="T23" s="123"/>
      <c r="V23" s="3" t="s">
        <v>75</v>
      </c>
      <c r="W23" s="35">
        <f t="shared" ref="W23:W26" si="1">E23+L23+S23</f>
        <v>0</v>
      </c>
    </row>
    <row r="24" spans="1:26" x14ac:dyDescent="0.25">
      <c r="A24" s="126" t="s">
        <v>49</v>
      </c>
      <c r="B24" s="127"/>
      <c r="C24" s="127"/>
      <c r="D24" s="3">
        <v>7750</v>
      </c>
      <c r="E24" s="122">
        <v>0</v>
      </c>
      <c r="F24" s="123"/>
      <c r="H24" s="126" t="s">
        <v>49</v>
      </c>
      <c r="I24" s="127"/>
      <c r="J24" s="127"/>
      <c r="K24" s="3">
        <v>7750</v>
      </c>
      <c r="L24" s="122">
        <v>0</v>
      </c>
      <c r="M24" s="134"/>
      <c r="O24" s="126" t="s">
        <v>49</v>
      </c>
      <c r="P24" s="127"/>
      <c r="Q24" s="127"/>
      <c r="R24" s="3">
        <v>7750</v>
      </c>
      <c r="S24" s="122">
        <v>0</v>
      </c>
      <c r="T24" s="123"/>
      <c r="V24" s="3">
        <v>7750</v>
      </c>
      <c r="W24" s="35">
        <f t="shared" si="1"/>
        <v>0</v>
      </c>
    </row>
    <row r="25" spans="1:26" x14ac:dyDescent="0.25">
      <c r="A25" s="126" t="s">
        <v>51</v>
      </c>
      <c r="B25" s="127"/>
      <c r="C25" s="127"/>
      <c r="D25" s="3" t="s">
        <v>76</v>
      </c>
      <c r="E25" s="122">
        <v>0</v>
      </c>
      <c r="F25" s="123"/>
      <c r="H25" s="126" t="s">
        <v>51</v>
      </c>
      <c r="I25" s="127"/>
      <c r="J25" s="127"/>
      <c r="K25" s="3" t="s">
        <v>76</v>
      </c>
      <c r="L25" s="122">
        <v>0</v>
      </c>
      <c r="M25" s="134"/>
      <c r="O25" s="126" t="s">
        <v>51</v>
      </c>
      <c r="P25" s="127"/>
      <c r="Q25" s="127"/>
      <c r="R25" s="3" t="s">
        <v>76</v>
      </c>
      <c r="S25" s="122">
        <v>0</v>
      </c>
      <c r="T25" s="123"/>
      <c r="V25" s="3" t="s">
        <v>76</v>
      </c>
      <c r="W25" s="35">
        <f t="shared" si="1"/>
        <v>0</v>
      </c>
    </row>
    <row r="26" spans="1:26" x14ac:dyDescent="0.25">
      <c r="A26" s="124" t="s">
        <v>53</v>
      </c>
      <c r="B26" s="125"/>
      <c r="C26" s="125"/>
      <c r="D26" s="3" t="s">
        <v>77</v>
      </c>
      <c r="E26" s="122">
        <v>0</v>
      </c>
      <c r="F26" s="123"/>
      <c r="H26" s="124" t="s">
        <v>53</v>
      </c>
      <c r="I26" s="125"/>
      <c r="J26" s="125"/>
      <c r="K26" s="3" t="s">
        <v>77</v>
      </c>
      <c r="L26" s="122">
        <v>0</v>
      </c>
      <c r="M26" s="134"/>
      <c r="O26" s="124" t="s">
        <v>53</v>
      </c>
      <c r="P26" s="125"/>
      <c r="Q26" s="125"/>
      <c r="R26" s="3" t="s">
        <v>77</v>
      </c>
      <c r="S26" s="122">
        <v>0</v>
      </c>
      <c r="T26" s="123"/>
      <c r="V26" s="3" t="s">
        <v>77</v>
      </c>
      <c r="W26" s="35">
        <f t="shared" si="1"/>
        <v>0</v>
      </c>
    </row>
    <row r="27" spans="1:26" x14ac:dyDescent="0.25">
      <c r="A27" s="124" t="s">
        <v>55</v>
      </c>
      <c r="B27" s="125"/>
      <c r="C27" s="125"/>
      <c r="D27" s="4"/>
      <c r="E27" s="5" t="s">
        <v>56</v>
      </c>
      <c r="F27" s="6">
        <f>ROUND(SUM(E5:F26),0)</f>
        <v>0</v>
      </c>
      <c r="H27" s="124" t="s">
        <v>55</v>
      </c>
      <c r="I27" s="125"/>
      <c r="J27" s="125"/>
      <c r="K27" s="4"/>
      <c r="L27" s="5" t="s">
        <v>56</v>
      </c>
      <c r="M27" s="6">
        <f>ROUND(SUM(L5:M26),0)</f>
        <v>0</v>
      </c>
      <c r="O27" s="124" t="s">
        <v>55</v>
      </c>
      <c r="P27" s="125"/>
      <c r="Q27" s="125"/>
      <c r="R27" s="4"/>
      <c r="S27" s="5">
        <v>0</v>
      </c>
      <c r="T27" s="6">
        <f>ROUND(SUM(S5:T26),0)</f>
        <v>0</v>
      </c>
      <c r="W27" s="41">
        <f>SUM(W5:W26)</f>
        <v>0</v>
      </c>
      <c r="X27" s="124" t="s">
        <v>55</v>
      </c>
      <c r="Y27" s="125"/>
      <c r="Z27" s="125"/>
    </row>
    <row r="28" spans="1:26" x14ac:dyDescent="0.25">
      <c r="A28" s="82"/>
      <c r="B28" s="83"/>
      <c r="C28" s="83"/>
      <c r="D28" s="4"/>
      <c r="E28" s="7"/>
      <c r="F28" s="8"/>
      <c r="H28" s="82"/>
      <c r="I28" s="83"/>
      <c r="J28" s="83"/>
      <c r="K28" s="4"/>
      <c r="L28" s="7"/>
      <c r="M28" s="8"/>
      <c r="O28" s="82"/>
      <c r="P28" s="83"/>
      <c r="Q28" s="83"/>
      <c r="R28" s="4"/>
      <c r="S28" s="7"/>
      <c r="T28" s="8"/>
      <c r="W28" s="34"/>
    </row>
    <row r="29" spans="1:26" x14ac:dyDescent="0.25">
      <c r="A29" s="9"/>
      <c r="B29" s="10"/>
      <c r="C29" s="10"/>
      <c r="D29" s="11"/>
      <c r="E29" s="12"/>
      <c r="F29" s="13"/>
      <c r="H29" s="9"/>
      <c r="I29" s="10"/>
      <c r="J29" s="10"/>
      <c r="K29" s="11"/>
      <c r="L29" s="12"/>
      <c r="M29" s="13"/>
      <c r="O29" s="9"/>
      <c r="P29" s="10"/>
      <c r="Q29" s="10"/>
      <c r="R29" s="11"/>
      <c r="S29" s="12"/>
      <c r="T29" s="13"/>
      <c r="W29" s="34"/>
    </row>
    <row r="30" spans="1:26" x14ac:dyDescent="0.25">
      <c r="A30" s="14" t="s">
        <v>78</v>
      </c>
      <c r="B30" s="15"/>
      <c r="C30" s="15"/>
      <c r="D30" s="16"/>
      <c r="E30" s="17" t="s">
        <v>79</v>
      </c>
      <c r="F30" s="18"/>
      <c r="H30" s="14" t="s">
        <v>78</v>
      </c>
      <c r="I30" s="15"/>
      <c r="J30" s="15"/>
      <c r="K30" s="16"/>
      <c r="L30" s="17" t="s">
        <v>79</v>
      </c>
      <c r="M30" s="18"/>
      <c r="O30" s="14" t="s">
        <v>78</v>
      </c>
      <c r="P30" s="15"/>
      <c r="Q30" s="15"/>
      <c r="R30" s="16"/>
      <c r="S30" s="17" t="s">
        <v>79</v>
      </c>
      <c r="T30" s="18"/>
      <c r="W30" s="34"/>
    </row>
    <row r="31" spans="1:26" x14ac:dyDescent="0.25">
      <c r="A31" s="82" t="s">
        <v>80</v>
      </c>
      <c r="B31" s="139" t="s">
        <v>81</v>
      </c>
      <c r="C31" s="139"/>
      <c r="D31" s="139"/>
      <c r="E31" s="130" t="s">
        <v>82</v>
      </c>
      <c r="F31" s="131"/>
      <c r="H31" s="82" t="s">
        <v>80</v>
      </c>
      <c r="I31" s="139" t="s">
        <v>81</v>
      </c>
      <c r="J31" s="139"/>
      <c r="K31" s="139"/>
      <c r="L31" s="130" t="s">
        <v>82</v>
      </c>
      <c r="M31" s="131"/>
      <c r="O31" s="82" t="s">
        <v>80</v>
      </c>
      <c r="P31" s="139" t="s">
        <v>81</v>
      </c>
      <c r="Q31" s="139"/>
      <c r="R31" s="139"/>
      <c r="S31" s="130" t="s">
        <v>82</v>
      </c>
      <c r="T31" s="131"/>
      <c r="W31" s="34"/>
    </row>
    <row r="32" spans="1:26" x14ac:dyDescent="0.25">
      <c r="A32" s="19"/>
      <c r="B32" s="135"/>
      <c r="C32" s="135"/>
      <c r="D32" s="136"/>
      <c r="E32" s="136"/>
      <c r="F32" s="20"/>
      <c r="H32" s="19"/>
      <c r="I32" s="135"/>
      <c r="J32" s="135"/>
      <c r="K32" s="136"/>
      <c r="L32" s="136"/>
      <c r="M32" s="20"/>
      <c r="O32" s="19"/>
      <c r="P32" s="135"/>
      <c r="Q32" s="135"/>
      <c r="R32" s="136"/>
      <c r="S32" s="136"/>
      <c r="T32" s="20"/>
      <c r="W32" s="34"/>
    </row>
    <row r="33" spans="1:24" x14ac:dyDescent="0.25">
      <c r="A33" s="19" t="s">
        <v>59</v>
      </c>
      <c r="B33" s="137">
        <f>IF(B31="Total",0,(ROUND($E8+$E11+$E16+$E19+$E23+$E25+$E26,0)))</f>
        <v>0</v>
      </c>
      <c r="C33" s="137"/>
      <c r="D33" s="136" t="s">
        <v>60</v>
      </c>
      <c r="E33" s="136"/>
      <c r="F33" s="20"/>
      <c r="H33" s="19" t="s">
        <v>59</v>
      </c>
      <c r="I33" s="137">
        <f>IF(I31="Total",0,(ROUND($L8+$L11+$L16+$L19+$L23+$L25+$L26,0)))</f>
        <v>0</v>
      </c>
      <c r="J33" s="137"/>
      <c r="K33" s="136" t="s">
        <v>60</v>
      </c>
      <c r="L33" s="136"/>
      <c r="M33" s="20"/>
      <c r="O33" s="19" t="s">
        <v>59</v>
      </c>
      <c r="P33" s="137">
        <f>IF(P31="Total",0,(ROUND($S8+$S11+$S16+$S19+$S23+$S25+$S26,0)))</f>
        <v>0</v>
      </c>
      <c r="Q33" s="137"/>
      <c r="R33" s="136" t="s">
        <v>60</v>
      </c>
      <c r="S33" s="136"/>
      <c r="T33" s="20"/>
      <c r="W33" s="34"/>
    </row>
    <row r="34" spans="1:24" x14ac:dyDescent="0.25">
      <c r="A34" s="21"/>
      <c r="B34" s="138" t="s">
        <v>61</v>
      </c>
      <c r="C34" s="138"/>
      <c r="D34" s="22"/>
      <c r="E34" s="23"/>
      <c r="F34" s="24"/>
      <c r="H34" s="21"/>
      <c r="I34" s="138" t="s">
        <v>61</v>
      </c>
      <c r="J34" s="138"/>
      <c r="K34" s="22"/>
      <c r="L34" s="23"/>
      <c r="M34" s="24"/>
      <c r="O34" s="21"/>
      <c r="P34" s="138" t="s">
        <v>61</v>
      </c>
      <c r="Q34" s="138"/>
      <c r="R34" s="22"/>
      <c r="S34" s="23"/>
      <c r="T34" s="24"/>
      <c r="W34" s="34"/>
    </row>
    <row r="35" spans="1:24" x14ac:dyDescent="0.25">
      <c r="A35" s="25">
        <f>SUM(F27-B33)</f>
        <v>0</v>
      </c>
      <c r="B35" s="26" t="s">
        <v>62</v>
      </c>
      <c r="C35" s="37">
        <v>0</v>
      </c>
      <c r="D35" s="27" t="s">
        <v>63</v>
      </c>
      <c r="E35" s="7" t="s">
        <v>56</v>
      </c>
      <c r="F35" s="28">
        <f>ROUND(A35*C35,0)</f>
        <v>0</v>
      </c>
      <c r="H35" s="25">
        <f>SUM(M27-I33)</f>
        <v>0</v>
      </c>
      <c r="I35" s="26" t="s">
        <v>62</v>
      </c>
      <c r="J35" s="37">
        <v>0</v>
      </c>
      <c r="K35" s="27" t="s">
        <v>63</v>
      </c>
      <c r="L35" s="7" t="s">
        <v>56</v>
      </c>
      <c r="M35" s="28">
        <f>ROUND(H35*J35,0)</f>
        <v>0</v>
      </c>
      <c r="O35" s="25">
        <f>SUM(T27-P33)</f>
        <v>0</v>
      </c>
      <c r="P35" s="26" t="s">
        <v>62</v>
      </c>
      <c r="Q35" s="37">
        <v>0</v>
      </c>
      <c r="R35" s="27" t="s">
        <v>63</v>
      </c>
      <c r="S35" s="7" t="s">
        <v>56</v>
      </c>
      <c r="T35" s="28">
        <f>ROUND(O35*Q35,0)</f>
        <v>0</v>
      </c>
      <c r="V35">
        <v>8201</v>
      </c>
      <c r="W35" s="42">
        <f>F35+M35+T35</f>
        <v>0</v>
      </c>
      <c r="X35" t="s">
        <v>83</v>
      </c>
    </row>
    <row r="36" spans="1:24" x14ac:dyDescent="0.25">
      <c r="A36" s="29" t="s">
        <v>3</v>
      </c>
      <c r="B36" s="127" t="s">
        <v>84</v>
      </c>
      <c r="C36" s="127"/>
      <c r="D36" s="127"/>
      <c r="E36" s="127"/>
      <c r="F36" s="20"/>
      <c r="H36" s="29" t="s">
        <v>3</v>
      </c>
      <c r="I36" s="127" t="s">
        <v>84</v>
      </c>
      <c r="J36" s="127"/>
      <c r="K36" s="127"/>
      <c r="L36" s="127"/>
      <c r="M36" s="20"/>
      <c r="O36" s="29" t="s">
        <v>3</v>
      </c>
      <c r="P36" s="127" t="s">
        <v>84</v>
      </c>
      <c r="Q36" s="127"/>
      <c r="R36" s="127"/>
      <c r="S36" s="127"/>
      <c r="T36" s="20"/>
      <c r="W36" s="34"/>
    </row>
    <row r="37" spans="1:24" x14ac:dyDescent="0.25">
      <c r="A37" s="128" t="s">
        <v>65</v>
      </c>
      <c r="B37" s="129"/>
      <c r="C37" s="129"/>
      <c r="D37" s="129"/>
      <c r="E37" s="7" t="s">
        <v>56</v>
      </c>
      <c r="F37" s="38">
        <v>0</v>
      </c>
      <c r="H37" s="128" t="s">
        <v>65</v>
      </c>
      <c r="I37" s="129"/>
      <c r="J37" s="129"/>
      <c r="K37" s="129"/>
      <c r="L37" s="7" t="s">
        <v>56</v>
      </c>
      <c r="M37" s="38">
        <v>0</v>
      </c>
      <c r="O37" s="128" t="s">
        <v>65</v>
      </c>
      <c r="P37" s="129"/>
      <c r="Q37" s="129"/>
      <c r="R37" s="129"/>
      <c r="S37" s="7" t="s">
        <v>56</v>
      </c>
      <c r="T37" s="38"/>
      <c r="V37">
        <v>8201</v>
      </c>
      <c r="W37" s="42">
        <f>F37+M37+T37</f>
        <v>0</v>
      </c>
      <c r="X37" t="s">
        <v>83</v>
      </c>
    </row>
    <row r="38" spans="1:24" x14ac:dyDescent="0.25">
      <c r="A38" s="29"/>
      <c r="B38" s="30"/>
      <c r="C38" s="30"/>
      <c r="D38" s="30"/>
      <c r="E38" s="7"/>
      <c r="F38" s="31"/>
      <c r="H38" s="29"/>
      <c r="I38" s="30"/>
      <c r="J38" s="30"/>
      <c r="K38" s="30"/>
      <c r="L38" s="7"/>
      <c r="M38" s="31"/>
      <c r="O38" s="29"/>
      <c r="P38" s="30"/>
      <c r="Q38" s="30"/>
      <c r="R38" s="30"/>
      <c r="S38" s="7"/>
      <c r="T38" s="31"/>
      <c r="W38" s="34"/>
    </row>
    <row r="39" spans="1:24" ht="15.75" thickBot="1" x14ac:dyDescent="0.3">
      <c r="A39" s="132" t="s">
        <v>66</v>
      </c>
      <c r="B39" s="133"/>
      <c r="C39" s="133"/>
      <c r="D39" s="133"/>
      <c r="E39" s="32" t="s">
        <v>56</v>
      </c>
      <c r="F39" s="33">
        <f>F27+F35+F37</f>
        <v>0</v>
      </c>
      <c r="H39" s="132" t="s">
        <v>66</v>
      </c>
      <c r="I39" s="133"/>
      <c r="J39" s="133"/>
      <c r="K39" s="133"/>
      <c r="L39" s="32" t="s">
        <v>56</v>
      </c>
      <c r="M39" s="33">
        <f>M27+M35+M37</f>
        <v>0</v>
      </c>
      <c r="O39" s="132" t="s">
        <v>66</v>
      </c>
      <c r="P39" s="133"/>
      <c r="Q39" s="133"/>
      <c r="R39" s="133"/>
      <c r="S39" s="32" t="s">
        <v>56</v>
      </c>
      <c r="T39" s="33">
        <f>T27+T35+T37</f>
        <v>0</v>
      </c>
      <c r="V39" s="39" t="s">
        <v>85</v>
      </c>
      <c r="W39" s="40">
        <f>F39+M39+T39</f>
        <v>0</v>
      </c>
      <c r="X39" t="s">
        <v>86</v>
      </c>
    </row>
  </sheetData>
  <mergeCells count="179">
    <mergeCell ref="S31:T31"/>
    <mergeCell ref="O37:R37"/>
    <mergeCell ref="O39:R39"/>
    <mergeCell ref="B1:F1"/>
    <mergeCell ref="B3:F3"/>
    <mergeCell ref="I3:M3"/>
    <mergeCell ref="P3:T3"/>
    <mergeCell ref="P32:Q32"/>
    <mergeCell ref="R32:S32"/>
    <mergeCell ref="P33:Q33"/>
    <mergeCell ref="R33:S33"/>
    <mergeCell ref="P34:Q34"/>
    <mergeCell ref="P36:S36"/>
    <mergeCell ref="O25:Q25"/>
    <mergeCell ref="S25:T25"/>
    <mergeCell ref="O26:Q26"/>
    <mergeCell ref="S26:T26"/>
    <mergeCell ref="O27:Q27"/>
    <mergeCell ref="P31:R31"/>
    <mergeCell ref="O22:Q22"/>
    <mergeCell ref="S22:T22"/>
    <mergeCell ref="O23:Q23"/>
    <mergeCell ref="S23:T23"/>
    <mergeCell ref="O24:Q24"/>
    <mergeCell ref="S24:T24"/>
    <mergeCell ref="O19:Q19"/>
    <mergeCell ref="S19:T19"/>
    <mergeCell ref="O20:Q20"/>
    <mergeCell ref="S20:T20"/>
    <mergeCell ref="O21:Q21"/>
    <mergeCell ref="S21:T21"/>
    <mergeCell ref="O16:Q16"/>
    <mergeCell ref="S16:T16"/>
    <mergeCell ref="O17:Q17"/>
    <mergeCell ref="S17:T17"/>
    <mergeCell ref="O18:Q18"/>
    <mergeCell ref="S18:T18"/>
    <mergeCell ref="O13:Q13"/>
    <mergeCell ref="S13:T13"/>
    <mergeCell ref="O14:Q14"/>
    <mergeCell ref="S14:T14"/>
    <mergeCell ref="O15:Q15"/>
    <mergeCell ref="S15:T15"/>
    <mergeCell ref="O10:Q10"/>
    <mergeCell ref="S10:T10"/>
    <mergeCell ref="O11:Q11"/>
    <mergeCell ref="S11:T11"/>
    <mergeCell ref="O12:Q12"/>
    <mergeCell ref="S12:T12"/>
    <mergeCell ref="O7:Q7"/>
    <mergeCell ref="S7:T7"/>
    <mergeCell ref="O8:Q8"/>
    <mergeCell ref="S8:T8"/>
    <mergeCell ref="O9:Q9"/>
    <mergeCell ref="S9:T9"/>
    <mergeCell ref="O4:P4"/>
    <mergeCell ref="Q4:R4"/>
    <mergeCell ref="S4:T4"/>
    <mergeCell ref="O5:Q5"/>
    <mergeCell ref="S5:T5"/>
    <mergeCell ref="O6:Q6"/>
    <mergeCell ref="S6:T6"/>
    <mergeCell ref="I33:J33"/>
    <mergeCell ref="K33:L33"/>
    <mergeCell ref="I34:J34"/>
    <mergeCell ref="I36:L36"/>
    <mergeCell ref="H37:K37"/>
    <mergeCell ref="H39:K39"/>
    <mergeCell ref="H26:J26"/>
    <mergeCell ref="L26:M26"/>
    <mergeCell ref="H27:J27"/>
    <mergeCell ref="I31:K31"/>
    <mergeCell ref="I32:J32"/>
    <mergeCell ref="K32:L32"/>
    <mergeCell ref="L31:M31"/>
    <mergeCell ref="H23:J23"/>
    <mergeCell ref="L23:M23"/>
    <mergeCell ref="H24:J24"/>
    <mergeCell ref="L24:M24"/>
    <mergeCell ref="H25:J25"/>
    <mergeCell ref="L25:M25"/>
    <mergeCell ref="H20:J20"/>
    <mergeCell ref="L20:M20"/>
    <mergeCell ref="H21:J21"/>
    <mergeCell ref="L21:M21"/>
    <mergeCell ref="H22:J22"/>
    <mergeCell ref="L22:M22"/>
    <mergeCell ref="H17:J17"/>
    <mergeCell ref="L17:M17"/>
    <mergeCell ref="H18:J18"/>
    <mergeCell ref="L18:M18"/>
    <mergeCell ref="H19:J19"/>
    <mergeCell ref="L19:M19"/>
    <mergeCell ref="H14:J14"/>
    <mergeCell ref="L14:M14"/>
    <mergeCell ref="H15:J15"/>
    <mergeCell ref="L15:M15"/>
    <mergeCell ref="H16:J16"/>
    <mergeCell ref="L16:M16"/>
    <mergeCell ref="L11:M11"/>
    <mergeCell ref="H12:J12"/>
    <mergeCell ref="L12:M12"/>
    <mergeCell ref="H13:J13"/>
    <mergeCell ref="L13:M13"/>
    <mergeCell ref="L7:M7"/>
    <mergeCell ref="H8:J8"/>
    <mergeCell ref="L8:M8"/>
    <mergeCell ref="H9:J9"/>
    <mergeCell ref="L9:M9"/>
    <mergeCell ref="H10:J10"/>
    <mergeCell ref="L10:M10"/>
    <mergeCell ref="A39:D39"/>
    <mergeCell ref="H4:I4"/>
    <mergeCell ref="J4:K4"/>
    <mergeCell ref="L4:M4"/>
    <mergeCell ref="H5:J5"/>
    <mergeCell ref="L5:M5"/>
    <mergeCell ref="H6:J6"/>
    <mergeCell ref="L6:M6"/>
    <mergeCell ref="H7:J7"/>
    <mergeCell ref="B32:C32"/>
    <mergeCell ref="D32:E32"/>
    <mergeCell ref="B33:C33"/>
    <mergeCell ref="D33:E33"/>
    <mergeCell ref="B34:C34"/>
    <mergeCell ref="B36:E36"/>
    <mergeCell ref="A25:C25"/>
    <mergeCell ref="E25:F25"/>
    <mergeCell ref="A26:C26"/>
    <mergeCell ref="E26:F26"/>
    <mergeCell ref="A27:C27"/>
    <mergeCell ref="B31:D31"/>
    <mergeCell ref="A22:C22"/>
    <mergeCell ref="E22:F22"/>
    <mergeCell ref="H11:J11"/>
    <mergeCell ref="A24:C24"/>
    <mergeCell ref="E24:F24"/>
    <mergeCell ref="A19:C19"/>
    <mergeCell ref="E19:F19"/>
    <mergeCell ref="A20:C20"/>
    <mergeCell ref="E20:F20"/>
    <mergeCell ref="A21:C21"/>
    <mergeCell ref="E21:F21"/>
    <mergeCell ref="A37:D37"/>
    <mergeCell ref="E31:F31"/>
    <mergeCell ref="A18:C18"/>
    <mergeCell ref="E18:F18"/>
    <mergeCell ref="A13:C13"/>
    <mergeCell ref="E13:F13"/>
    <mergeCell ref="A14:C14"/>
    <mergeCell ref="E14:F14"/>
    <mergeCell ref="A15:C15"/>
    <mergeCell ref="E15:F15"/>
    <mergeCell ref="A23:C23"/>
    <mergeCell ref="E23:F23"/>
    <mergeCell ref="A4:B4"/>
    <mergeCell ref="C4:D4"/>
    <mergeCell ref="E4:F4"/>
    <mergeCell ref="A5:C5"/>
    <mergeCell ref="E5:F5"/>
    <mergeCell ref="A6:C6"/>
    <mergeCell ref="E6:F6"/>
    <mergeCell ref="X27:Z27"/>
    <mergeCell ref="A10:C10"/>
    <mergeCell ref="E10:F10"/>
    <mergeCell ref="A11:C11"/>
    <mergeCell ref="E11:F11"/>
    <mergeCell ref="A12:C12"/>
    <mergeCell ref="E12:F12"/>
    <mergeCell ref="A7:C7"/>
    <mergeCell ref="E7:F7"/>
    <mergeCell ref="A8:C8"/>
    <mergeCell ref="E8:F8"/>
    <mergeCell ref="A9:C9"/>
    <mergeCell ref="E9:F9"/>
    <mergeCell ref="A16:C16"/>
    <mergeCell ref="E16:F16"/>
    <mergeCell ref="A17:C17"/>
    <mergeCell ref="E17:F17"/>
  </mergeCells>
  <conditionalFormatting sqref="F39">
    <cfRule type="cellIs" dxfId="11" priority="12" stopIfTrue="1" operator="notEqual">
      <formula>$N$9</formula>
    </cfRule>
  </conditionalFormatting>
  <conditionalFormatting sqref="E12:F22 E24:F26 E5:F9 S24:T26 L5:M26 S5:T9">
    <cfRule type="expression" dxfId="10" priority="11">
      <formula>IF($F$16="Subcontract",TRUE,IF($F$16="Participant Support",TRUE,FALSE))</formula>
    </cfRule>
  </conditionalFormatting>
  <conditionalFormatting sqref="E10:F11">
    <cfRule type="expression" dxfId="9" priority="10">
      <formula>IF($F$16="Participant Support",TRUE,FALSE)</formula>
    </cfRule>
  </conditionalFormatting>
  <conditionalFormatting sqref="E23:F23">
    <cfRule type="expression" dxfId="8" priority="9">
      <formula>IF($F$16="Subcontract",TRUE,FALSE)</formula>
    </cfRule>
  </conditionalFormatting>
  <conditionalFormatting sqref="M39">
    <cfRule type="cellIs" dxfId="7" priority="8" stopIfTrue="1" operator="notEqual">
      <formula>$N$9</formula>
    </cfRule>
  </conditionalFormatting>
  <conditionalFormatting sqref="T39">
    <cfRule type="cellIs" dxfId="3" priority="4" stopIfTrue="1" operator="notEqual">
      <formula>$N$9</formula>
    </cfRule>
  </conditionalFormatting>
  <conditionalFormatting sqref="S12:T22">
    <cfRule type="expression" dxfId="2" priority="3">
      <formula>IF($F$16="Subcontract",TRUE,IF($F$16="Participant Support",TRUE,FALSE))</formula>
    </cfRule>
  </conditionalFormatting>
  <conditionalFormatting sqref="S10:T11">
    <cfRule type="expression" dxfId="1" priority="2">
      <formula>IF($F$16="Participant Support",TRUE,FALSE)</formula>
    </cfRule>
  </conditionalFormatting>
  <conditionalFormatting sqref="S23:T23">
    <cfRule type="expression" dxfId="0" priority="1">
      <formula>IF($F$16="Subcontract",TRUE,FALSE)</formula>
    </cfRule>
  </conditionalFormatting>
  <dataValidations count="1">
    <dataValidation type="list" allowBlank="1" showInputMessage="1" showErrorMessage="1" sqref="B31:D31 I31:K31 P31:R31" xr:uid="{00000000-0002-0000-0100-000000000000}">
      <formula1>IDCRateType</formula1>
    </dataValidation>
  </dataValidation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372B99FBF4B4BA4B08DABFCC7E0D1" ma:contentTypeVersion="12" ma:contentTypeDescription="Create a new document." ma:contentTypeScope="" ma:versionID="0f092ad5528dc4239683a155ff9ce1f3">
  <xsd:schema xmlns:xsd="http://www.w3.org/2001/XMLSchema" xmlns:xs="http://www.w3.org/2001/XMLSchema" xmlns:p="http://schemas.microsoft.com/office/2006/metadata/properties" xmlns:ns1="http://schemas.microsoft.com/sharepoint/v3" xmlns:ns2="34e87343-86fb-4272-ac8c-74c7f1d5133b" xmlns:ns3="97777203-5cdb-4e9f-8388-daa97a0d17e4" targetNamespace="http://schemas.microsoft.com/office/2006/metadata/properties" ma:root="true" ma:fieldsID="cf015380c550dfff436d086afd7472e5" ns1:_="" ns2:_="" ns3:_="">
    <xsd:import namespace="http://schemas.microsoft.com/sharepoint/v3"/>
    <xsd:import namespace="34e87343-86fb-4272-ac8c-74c7f1d5133b"/>
    <xsd:import namespace="97777203-5cdb-4e9f-8388-daa97a0d17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PublishingStartDate" minOccurs="0"/>
                <xsd:element ref="ns1:PublishingExpirationDate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87343-86fb-4272-ac8c-74c7f1d513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77203-5cdb-4e9f-8388-daa97a0d17e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FC6BBF-43DA-42E1-8804-DF795AF48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4e87343-86fb-4272-ac8c-74c7f1d5133b"/>
    <ds:schemaRef ds:uri="97777203-5cdb-4e9f-8388-daa97a0d1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54DD85-A708-4647-811A-5E850CB8740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049FA049-8402-4C62-8A82-6ED942976D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%</vt:lpstr>
      <vt:lpstr>3 Grants</vt:lpstr>
    </vt:vector>
  </TitlesOfParts>
  <Manager/>
  <Company>Arizona State University OKED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Lukosus</dc:creator>
  <cp:keywords/>
  <dc:description/>
  <cp:lastModifiedBy>Samantha Munguia</cp:lastModifiedBy>
  <cp:revision/>
  <dcterms:created xsi:type="dcterms:W3CDTF">2019-02-07T20:38:26Z</dcterms:created>
  <dcterms:modified xsi:type="dcterms:W3CDTF">2020-01-31T20:13:41Z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0x010100E1D372B99FBF4B4BA4B08DABFCC7E0D1</vt:lpwstr>
  </property>
</Properties>
</file>